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timri\Desktop\Business\Consulting\Produkte\Seminar Arbeitsunfähigkeit effektiv senken\Dashboard Entwürfe\Final\"/>
    </mc:Choice>
  </mc:AlternateContent>
  <xr:revisionPtr revIDLastSave="0" documentId="13_ncr:1_{5CC18586-555A-4353-845B-D6E0E64B3D7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Dashboard" sheetId="2" r:id="rId1"/>
    <sheet name="Date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" l="1"/>
  <c r="I23" i="1"/>
  <c r="I22" i="1"/>
  <c r="I21" i="1"/>
  <c r="I20" i="1"/>
  <c r="I19" i="1"/>
  <c r="I18" i="1"/>
  <c r="I17" i="1"/>
  <c r="I16" i="1"/>
  <c r="I15" i="1"/>
  <c r="I14" i="1"/>
  <c r="I13" i="1"/>
  <c r="I12" i="1"/>
  <c r="C36" i="1"/>
  <c r="C35" i="1"/>
  <c r="E13" i="1"/>
  <c r="C34" i="1" s="1"/>
  <c r="E14" i="1"/>
  <c r="E15" i="1"/>
  <c r="E16" i="1"/>
  <c r="C37" i="1" s="1"/>
  <c r="E17" i="1"/>
  <c r="C38" i="1" s="1"/>
  <c r="E18" i="1"/>
  <c r="C39" i="1" s="1"/>
  <c r="E19" i="1"/>
  <c r="C40" i="1" s="1"/>
  <c r="E20" i="1"/>
  <c r="C41" i="1" s="1"/>
  <c r="E21" i="1"/>
  <c r="C42" i="1" s="1"/>
  <c r="E22" i="1"/>
  <c r="C43" i="1" s="1"/>
  <c r="E23" i="1"/>
  <c r="C44" i="1" s="1"/>
  <c r="E12" i="1"/>
  <c r="C33" i="1" s="1"/>
  <c r="H25" i="1"/>
  <c r="G25" i="1"/>
  <c r="D25" i="1"/>
  <c r="C25" i="1"/>
  <c r="C45" i="1" l="1"/>
  <c r="E27" i="1"/>
  <c r="E28" i="1" s="1"/>
  <c r="I27" i="1"/>
  <c r="I28" i="1" s="1"/>
</calcChain>
</file>

<file path=xl/sharedStrings.xml><?xml version="1.0" encoding="utf-8"?>
<sst xmlns="http://schemas.openxmlformats.org/spreadsheetml/2006/main" count="63" uniqueCount="45">
  <si>
    <t>Januar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</si>
  <si>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</si>
  <si>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</si>
  <si>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</si>
  <si>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</si>
  <si>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</si>
  <si>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</si>
  <si>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</si>
  <si>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</si>
  <si>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Dezember</t>
  </si>
  <si>
    <t>Rückfragen an:</t>
  </si>
  <si>
    <t>Unternehmensname</t>
  </si>
  <si>
    <t>Aktueller Monat</t>
  </si>
  <si>
    <t>Muster GmbH</t>
  </si>
  <si>
    <t>Langzeit (&gt;  6 Wochen)</t>
  </si>
  <si>
    <t>Kurzeit (Bis 6 Wochen)</t>
  </si>
  <si>
    <t>Februar</t>
  </si>
  <si>
    <t xml:space="preserve">November </t>
  </si>
  <si>
    <t>Summe</t>
  </si>
  <si>
    <t>Gesamtquote</t>
  </si>
  <si>
    <t>Gerundet</t>
  </si>
  <si>
    <t>Ausfallstunden lfd. Jahr</t>
  </si>
  <si>
    <t>Mitarbeiterzahl</t>
  </si>
  <si>
    <t>Herrn Maier, Durchwahl -120</t>
  </si>
  <si>
    <t>Laufendes Jahr</t>
  </si>
  <si>
    <t>Vergangenes Jahr</t>
  </si>
  <si>
    <t>Quote des Monats</t>
  </si>
  <si>
    <t>AU-Quote</t>
  </si>
  <si>
    <t>Durchschnitt</t>
  </si>
  <si>
    <t>monatliche Quote</t>
  </si>
  <si>
    <t>Produktion</t>
  </si>
  <si>
    <t>Technik</t>
  </si>
  <si>
    <t>Kfm. Bereiche</t>
  </si>
  <si>
    <t>Logistik</t>
  </si>
  <si>
    <t>Entwicklung</t>
  </si>
  <si>
    <t>Sonstige</t>
  </si>
  <si>
    <t>AU-Stunden</t>
  </si>
  <si>
    <t>Ausfall nach Bereichen</t>
  </si>
  <si>
    <t>© 2021 Riechel Consulting - Tim Christian Riechel</t>
  </si>
  <si>
    <t>www.riechel-consulting.de</t>
  </si>
  <si>
    <t>Aktuelles Jahr</t>
  </si>
  <si>
    <t>Branchendurchschnitt AU</t>
  </si>
  <si>
    <t>Bundesdurchschnitt AU</t>
  </si>
  <si>
    <t>Die orange hinterlegten Felder werden einmal jährlich ausgefüllt. Die grau schraffierten Felder werden einmal monatlich gepflegt. Es müssen der Name des jeweiligen Monats, Werte für Kurrzeit/Langzeit AU, eingegeben werden. Außerden muss die errechnete monatliche Quote nochmals händisch in das Feld "Quote des Monats" eingegeben werden. Bei den jährlichen Ausfallstunden geht das Programm von einer 40-Stunden Woche (174 Stunden je Monat) aus. Alle übrigen Felder werden automatisch ausgefüllt und in das Dashboard übernommen. Sollen in der Darstellung "Aufstellung nach Bereichen" mehr als 6 Bereiche erfasst werden, müssen diese in den Daten des Diagramms im Tab "Dashboard" unter "Daten auswählen" separat eingegeben werden.</t>
  </si>
  <si>
    <t xml:space="preserve">Anleitung zur Datenerfassung: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</si>
</sst>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medium">
        <color theme="2"/>
      </left>
      <right/>
      <top style="medium">
        <color theme="2"/>
      </top>
      <bottom/>
      <diagonal/>
    </border>
    <border>
      <left/>
      <right/>
      <top style="medium">
        <color theme="2"/>
      </top>
      <bottom/>
      <diagonal/>
    </border>
    <border>
      <left/>
      <right style="medium">
        <color theme="2"/>
      </right>
      <top style="medium">
        <color theme="2"/>
      </top>
      <bottom/>
      <diagonal/>
    </border>
    <border>
      <left style="medium">
        <color theme="2"/>
      </left>
      <right/>
      <top/>
      <bottom/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/>
      <top/>
      <bottom style="medium">
        <color theme="2"/>
      </bottom>
      <diagonal/>
    </border>
    <border>
      <left/>
      <right/>
      <top/>
      <bottom style="medium">
        <color theme="2"/>
      </bottom>
      <diagonal/>
    </border>
    <border>
      <left/>
      <right style="medium">
        <color theme="2"/>
      </right>
      <top/>
      <bottom style="medium">
        <color theme="2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2" borderId="0" xfId="0" applyFont="1" applyFill="1"/>
    <xf numFmtId="0" fontId="0" fillId="3" borderId="0" xfId="0" applyFill="1"/>
    <xf numFmtId="0" fontId="0" fillId="4" borderId="2" xfId="0" applyFill="1" applyBorder="1"/>
    <xf numFmtId="0" fontId="0" fillId="4" borderId="1" xfId="0" applyFill="1" applyBorder="1"/>
    <xf numFmtId="0" fontId="5" fillId="3" borderId="0" xfId="0" applyFont="1" applyFill="1"/>
    <xf numFmtId="0" fontId="0" fillId="5" borderId="1" xfId="0" applyFill="1" applyBorder="1"/>
    <xf numFmtId="0" fontId="0" fillId="6" borderId="1" xfId="0" applyFill="1" applyBorder="1"/>
    <xf numFmtId="0" fontId="4" fillId="4" borderId="2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2" fillId="7" borderId="1" xfId="0" applyFont="1" applyFill="1" applyBorder="1"/>
    <xf numFmtId="0" fontId="3" fillId="7" borderId="1" xfId="0" applyFont="1" applyFill="1" applyBorder="1"/>
    <xf numFmtId="0" fontId="3" fillId="7" borderId="4" xfId="0" applyFont="1" applyFill="1" applyBorder="1"/>
    <xf numFmtId="0" fontId="1" fillId="7" borderId="6" xfId="0" applyFont="1" applyFill="1" applyBorder="1"/>
    <xf numFmtId="0" fontId="3" fillId="7" borderId="8" xfId="0" applyFont="1" applyFill="1" applyBorder="1"/>
    <xf numFmtId="0" fontId="2" fillId="3" borderId="0" xfId="0" applyFont="1" applyFill="1"/>
    <xf numFmtId="0" fontId="2" fillId="7" borderId="0" xfId="0" applyFont="1" applyFill="1"/>
    <xf numFmtId="0" fontId="1" fillId="2" borderId="1" xfId="0" applyFont="1" applyFill="1" applyBorder="1"/>
    <xf numFmtId="0" fontId="3" fillId="2" borderId="1" xfId="0" applyFont="1" applyFill="1" applyBorder="1"/>
    <xf numFmtId="0" fontId="1" fillId="2" borderId="4" xfId="0" applyFont="1" applyFill="1" applyBorder="1"/>
    <xf numFmtId="0" fontId="3" fillId="2" borderId="4" xfId="0" applyFont="1" applyFill="1" applyBorder="1"/>
    <xf numFmtId="0" fontId="1" fillId="2" borderId="5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1" fillId="2" borderId="0" xfId="0" applyFont="1" applyFill="1"/>
    <xf numFmtId="0" fontId="1" fillId="2" borderId="6" xfId="0" applyFont="1" applyFill="1" applyBorder="1"/>
    <xf numFmtId="0" fontId="3" fillId="7" borderId="9" xfId="0" applyFont="1" applyFill="1" applyBorder="1"/>
    <xf numFmtId="0" fontId="0" fillId="3" borderId="7" xfId="0" applyFill="1" applyBorder="1"/>
    <xf numFmtId="0" fontId="0" fillId="3" borderId="10" xfId="0" applyFill="1" applyBorder="1"/>
    <xf numFmtId="0" fontId="0" fillId="3" borderId="0" xfId="0" applyFill="1" applyBorder="1"/>
    <xf numFmtId="0" fontId="4" fillId="5" borderId="3" xfId="0" applyFont="1" applyFill="1" applyBorder="1" applyAlignment="1">
      <alignment horizontal="left"/>
    </xf>
    <xf numFmtId="0" fontId="0" fillId="3" borderId="11" xfId="0" applyFill="1" applyBorder="1"/>
    <xf numFmtId="0" fontId="0" fillId="6" borderId="4" xfId="0" applyFill="1" applyBorder="1"/>
    <xf numFmtId="0" fontId="1" fillId="3" borderId="0" xfId="0" applyFont="1" applyFill="1" applyBorder="1"/>
    <xf numFmtId="3" fontId="1" fillId="2" borderId="6" xfId="0" applyNumberFormat="1" applyFont="1" applyFill="1" applyBorder="1"/>
    <xf numFmtId="10" fontId="0" fillId="4" borderId="2" xfId="0" applyNumberFormat="1" applyFill="1" applyBorder="1" applyAlignment="1">
      <alignment horizontal="left"/>
    </xf>
    <xf numFmtId="0" fontId="3" fillId="2" borderId="6" xfId="0" applyFont="1" applyFill="1" applyBorder="1"/>
    <xf numFmtId="0" fontId="4" fillId="4" borderId="1" xfId="0" applyFont="1" applyFill="1" applyBorder="1"/>
    <xf numFmtId="0" fontId="0" fillId="4" borderId="4" xfId="0" applyFill="1" applyBorder="1"/>
    <xf numFmtId="0" fontId="3" fillId="3" borderId="0" xfId="0" applyFont="1" applyFill="1"/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6" borderId="1" xfId="0" applyNumberFormat="1" applyFill="1" applyBorder="1"/>
    <xf numFmtId="0" fontId="0" fillId="0" borderId="0" xfId="0" applyFill="1" applyAlignment="1"/>
    <xf numFmtId="0" fontId="0" fillId="0" borderId="12" xfId="0" applyBorder="1"/>
    <xf numFmtId="0" fontId="3" fillId="8" borderId="13" xfId="0" applyFont="1" applyFill="1" applyBorder="1"/>
    <xf numFmtId="0" fontId="3" fillId="8" borderId="14" xfId="0" applyFont="1" applyFill="1" applyBorder="1"/>
    <xf numFmtId="0" fontId="3" fillId="8" borderId="15" xfId="0" applyFont="1" applyFill="1" applyBorder="1"/>
    <xf numFmtId="0" fontId="3" fillId="8" borderId="16" xfId="0" applyFont="1" applyFill="1" applyBorder="1"/>
    <xf numFmtId="0" fontId="0" fillId="8" borderId="16" xfId="0" applyFill="1" applyBorder="1"/>
    <xf numFmtId="0" fontId="0" fillId="8" borderId="17" xfId="0" applyFill="1" applyBorder="1"/>
    <xf numFmtId="0" fontId="0" fillId="8" borderId="14" xfId="0" applyFill="1" applyBorder="1"/>
    <xf numFmtId="0" fontId="0" fillId="8" borderId="18" xfId="0" applyFill="1" applyBorder="1"/>
    <xf numFmtId="0" fontId="0" fillId="0" borderId="19" xfId="0" applyBorder="1"/>
    <xf numFmtId="0" fontId="0" fillId="0" borderId="18" xfId="0" applyBorder="1"/>
    <xf numFmtId="0" fontId="0" fillId="0" borderId="17" xfId="0" applyBorder="1"/>
    <xf numFmtId="0" fontId="0" fillId="3" borderId="19" xfId="0" applyFill="1" applyBorder="1"/>
    <xf numFmtId="0" fontId="1" fillId="3" borderId="20" xfId="0" applyFont="1" applyFill="1" applyBorder="1"/>
    <xf numFmtId="0" fontId="0" fillId="3" borderId="21" xfId="0" applyFill="1" applyBorder="1"/>
    <xf numFmtId="0" fontId="0" fillId="3" borderId="22" xfId="0" applyFill="1" applyBorder="1"/>
    <xf numFmtId="0" fontId="0" fillId="0" borderId="0" xfId="0" applyAlignment="1">
      <alignment horizontal="center" vertical="center" wrapText="1"/>
    </xf>
    <xf numFmtId="0" fontId="4" fillId="8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3" borderId="23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25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Arbeitsunfähigkeit in % - Stand</a:t>
            </a:r>
          </a:p>
        </c:rich>
      </c:tx>
      <c:layout>
        <c:manualLayout>
          <c:xMode val="edge"/>
          <c:yMode val="edge"/>
          <c:x val="5.5032184536344987E-2"/>
          <c:y val="2.6359443190339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Langzeit AU &gt; 6 Wochen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Daten!$B$12:$B$23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 </c:v>
                </c:pt>
                <c:pt idx="11">
                  <c:v>Dezember</c:v>
                </c:pt>
              </c:strCache>
            </c:strRef>
          </c:cat>
          <c:val>
            <c:numRef>
              <c:f>Daten!$C$12:$C$23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D-438E-9954-9A936D642361}"/>
            </c:ext>
          </c:extLst>
        </c:ser>
        <c:ser>
          <c:idx val="1"/>
          <c:order val="1"/>
          <c:tx>
            <c:v>Kurzzeit AU bis 6 Wochen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Daten!$B$12:$B$23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 </c:v>
                </c:pt>
                <c:pt idx="11">
                  <c:v>Dezember</c:v>
                </c:pt>
              </c:strCache>
            </c:strRef>
          </c:cat>
          <c:val>
            <c:numRef>
              <c:f>Daten!$D$12:$D$23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D-438E-9954-9A936D642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9876528"/>
        <c:axId val="1539877360"/>
      </c:barChart>
      <c:catAx>
        <c:axId val="153987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9877360"/>
        <c:crosses val="autoZero"/>
        <c:auto val="1"/>
        <c:lblAlgn val="ctr"/>
        <c:lblOffset val="100"/>
        <c:noMultiLvlLbl val="0"/>
      </c:catAx>
      <c:valAx>
        <c:axId val="153987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987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65000"/>
      </a:schemeClr>
    </a:solidFill>
    <a:ln w="9525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Arbeitsunfähigkeit in %   - Vorjahr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Langzeit AU &gt; 6 Wochen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Lit>
              <c:ptCount val="12"/>
              <c:pt idx="0">
                <c:v>Januar</c:v>
              </c:pt>
              <c:pt idx="1">
                <c:v>Februar</c:v>
              </c:pt>
              <c:pt idx="2">
                <c:v>März</c:v>
              </c:pt>
              <c:pt idx="3">
                <c:v>April</c:v>
              </c:pt>
              <c:pt idx="4">
                <c:v>Mai</c:v>
              </c:pt>
              <c:pt idx="5">
                <c:v>Juni</c:v>
              </c:pt>
              <c:pt idx="6">
                <c:v>Juli</c:v>
              </c:pt>
              <c:pt idx="7">
                <c:v>August</c:v>
              </c:pt>
              <c:pt idx="8">
                <c:v>September</c:v>
              </c:pt>
              <c:pt idx="9">
                <c:v>Oktober</c:v>
              </c:pt>
              <c:pt idx="10">
                <c:v>November </c:v>
              </c:pt>
              <c:pt idx="11">
                <c:v>Dezember</c:v>
              </c:pt>
            </c:strLit>
          </c:cat>
          <c:val>
            <c:numRef>
              <c:f>Daten!$G$12:$G$23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1-4181-96F6-63D6F6B5E455}"/>
            </c:ext>
          </c:extLst>
        </c:ser>
        <c:ser>
          <c:idx val="1"/>
          <c:order val="1"/>
          <c:tx>
            <c:v>Kurzzeit AU bis 6 Wochen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Lit>
              <c:ptCount val="12"/>
              <c:pt idx="0">
                <c:v>Januar</c:v>
              </c:pt>
              <c:pt idx="1">
                <c:v>Februar</c:v>
              </c:pt>
              <c:pt idx="2">
                <c:v>März</c:v>
              </c:pt>
              <c:pt idx="3">
                <c:v>April</c:v>
              </c:pt>
              <c:pt idx="4">
                <c:v>Mai</c:v>
              </c:pt>
              <c:pt idx="5">
                <c:v>Juni</c:v>
              </c:pt>
              <c:pt idx="6">
                <c:v>Juli</c:v>
              </c:pt>
              <c:pt idx="7">
                <c:v>August</c:v>
              </c:pt>
              <c:pt idx="8">
                <c:v>September</c:v>
              </c:pt>
              <c:pt idx="9">
                <c:v>Oktober</c:v>
              </c:pt>
              <c:pt idx="10">
                <c:v>November </c:v>
              </c:pt>
              <c:pt idx="11">
                <c:v>Dezember</c:v>
              </c:pt>
            </c:strLit>
          </c:cat>
          <c:val>
            <c:numRef>
              <c:f>Daten!$H$12:$H$23</c:f>
              <c:numCache>
                <c:formatCode>General</c:formatCode>
                <c:ptCount val="12"/>
                <c:pt idx="0">
                  <c:v>6</c:v>
                </c:pt>
                <c:pt idx="1">
                  <c:v>7</c:v>
                </c:pt>
                <c:pt idx="2">
                  <c:v>5</c:v>
                </c:pt>
                <c:pt idx="3">
                  <c:v>2.8</c:v>
                </c:pt>
                <c:pt idx="4">
                  <c:v>2.4</c:v>
                </c:pt>
                <c:pt idx="5">
                  <c:v>4.4000000000000004</c:v>
                </c:pt>
                <c:pt idx="6">
                  <c:v>1.8</c:v>
                </c:pt>
                <c:pt idx="7">
                  <c:v>3.8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E1-4181-96F6-63D6F6B5E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9876528"/>
        <c:axId val="1539877360"/>
      </c:barChart>
      <c:catAx>
        <c:axId val="153987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9877360"/>
        <c:crosses val="autoZero"/>
        <c:auto val="1"/>
        <c:lblAlgn val="ctr"/>
        <c:lblOffset val="100"/>
        <c:noMultiLvlLbl val="0"/>
      </c:catAx>
      <c:valAx>
        <c:axId val="153987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987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tx2">
        <a:lumMod val="75000"/>
      </a:schemeClr>
    </a:solidFill>
    <a:ln>
      <a:solidFill>
        <a:schemeClr val="accent2"/>
      </a:solidFill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2">
                    <a:lumMod val="25000"/>
                  </a:schemeClr>
                </a:solidFill>
              </a:rPr>
              <a:t>AU nach Bereichen</a:t>
            </a:r>
          </a:p>
        </c:rich>
      </c:tx>
      <c:layout>
        <c:manualLayout>
          <c:xMode val="edge"/>
          <c:yMode val="edge"/>
          <c:x val="0.22311439728570515"/>
          <c:y val="4.36506634587343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v>Produktion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FB0-43F5-A221-5DFC2EA6CE2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FB0-43F5-A221-5DFC2EA6CE2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FB0-43F5-A221-5DFC2EA6CE2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FB0-43F5-A221-5DFC2EA6CE2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FB0-43F5-A221-5DFC2EA6CE2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FB0-43F5-A221-5DFC2EA6CE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Daten!$G$33:$G$38</c:f>
              <c:strCache>
                <c:ptCount val="6"/>
                <c:pt idx="0">
                  <c:v>Produktion</c:v>
                </c:pt>
                <c:pt idx="1">
                  <c:v>Technik</c:v>
                </c:pt>
                <c:pt idx="2">
                  <c:v>Logistik</c:v>
                </c:pt>
                <c:pt idx="3">
                  <c:v>Entwicklung</c:v>
                </c:pt>
                <c:pt idx="4">
                  <c:v>Kfm. Bereiche</c:v>
                </c:pt>
                <c:pt idx="5">
                  <c:v>Sonstige</c:v>
                </c:pt>
              </c:strCache>
            </c:strRef>
          </c:cat>
          <c:val>
            <c:numRef>
              <c:f>Daten!$H$33:$H$38</c:f>
              <c:numCache>
                <c:formatCode>General</c:formatCode>
                <c:ptCount val="6"/>
                <c:pt idx="0">
                  <c:v>1200</c:v>
                </c:pt>
                <c:pt idx="1">
                  <c:v>700</c:v>
                </c:pt>
                <c:pt idx="2">
                  <c:v>500</c:v>
                </c:pt>
                <c:pt idx="3">
                  <c:v>400</c:v>
                </c:pt>
                <c:pt idx="4">
                  <c:v>700</c:v>
                </c:pt>
                <c:pt idx="5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55B-4378-9757-8615744A2B20}"/>
            </c:ext>
          </c:extLst>
        </c:ser>
        <c:ser>
          <c:idx val="1"/>
          <c:order val="1"/>
          <c:tx>
            <c:strRef>
              <c:f>Daten!$H$33:$H$38</c:f>
              <c:strCache>
                <c:ptCount val="6"/>
                <c:pt idx="0">
                  <c:v>1200</c:v>
                </c:pt>
                <c:pt idx="1">
                  <c:v>700</c:v>
                </c:pt>
                <c:pt idx="2">
                  <c:v>500</c:v>
                </c:pt>
                <c:pt idx="3">
                  <c:v>400</c:v>
                </c:pt>
                <c:pt idx="4">
                  <c:v>700</c:v>
                </c:pt>
                <c:pt idx="5">
                  <c:v>800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AFB0-43F5-A221-5DFC2EA6CE2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AFB0-43F5-A221-5DFC2EA6CE2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AFB0-43F5-A221-5DFC2EA6CE2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AFB0-43F5-A221-5DFC2EA6CE2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AFB0-43F5-A221-5DFC2EA6CE2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AFB0-43F5-A221-5DFC2EA6CE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Daten!$G$33:$G$38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A55B-4378-9757-8615744A2B20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13</xdr:col>
      <xdr:colOff>7620</xdr:colOff>
      <xdr:row>37</xdr:row>
      <xdr:rowOff>165653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A439D774-1802-45D9-9A82-DF86A1CA2648}"/>
            </a:ext>
          </a:extLst>
        </xdr:cNvPr>
        <xdr:cNvSpPr/>
      </xdr:nvSpPr>
      <xdr:spPr>
        <a:xfrm>
          <a:off x="0" y="1275522"/>
          <a:ext cx="10344316" cy="5632174"/>
        </a:xfrm>
        <a:prstGeom prst="rect">
          <a:avLst/>
        </a:prstGeom>
        <a:solidFill>
          <a:schemeClr val="bg2"/>
        </a:solidFill>
        <a:ln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de-DE"/>
        </a:p>
      </xdr:txBody>
    </xdr:sp>
    <xdr:clientData/>
  </xdr:twoCellAnchor>
  <xdr:twoCellAnchor>
    <xdr:from>
      <xdr:col>0</xdr:col>
      <xdr:colOff>85145</xdr:colOff>
      <xdr:row>7</xdr:row>
      <xdr:rowOff>100386</xdr:rowOff>
    </xdr:from>
    <xdr:to>
      <xdr:col>5</xdr:col>
      <xdr:colOff>394004</xdr:colOff>
      <xdr:row>22</xdr:row>
      <xdr:rowOff>82825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53E30029-42B8-4239-A6A7-C9E95923B9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85145</xdr:colOff>
      <xdr:row>22</xdr:row>
      <xdr:rowOff>140804</xdr:rowOff>
    </xdr:from>
    <xdr:to>
      <xdr:col>5</xdr:col>
      <xdr:colOff>401126</xdr:colOff>
      <xdr:row>37</xdr:row>
      <xdr:rowOff>24848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C215BC2-B9D4-4C0E-B82A-CD8CCFC04A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612913</xdr:colOff>
      <xdr:row>22</xdr:row>
      <xdr:rowOff>36775</xdr:rowOff>
    </xdr:from>
    <xdr:to>
      <xdr:col>12</xdr:col>
      <xdr:colOff>670893</xdr:colOff>
      <xdr:row>37</xdr:row>
      <xdr:rowOff>16566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4E1C6D75-9EBE-4C48-BC02-F09BE87EBB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493607</xdr:colOff>
      <xdr:row>7</xdr:row>
      <xdr:rowOff>108869</xdr:rowOff>
    </xdr:from>
    <xdr:to>
      <xdr:col>7</xdr:col>
      <xdr:colOff>483400</xdr:colOff>
      <xdr:row>13</xdr:row>
      <xdr:rowOff>8964</xdr:rowOff>
    </xdr:to>
    <xdr:sp macro="" textlink="">
      <xdr:nvSpPr>
        <xdr:cNvPr id="7" name="Rechteck 6">
          <a:extLst>
            <a:ext uri="{FF2B5EF4-FFF2-40B4-BE49-F238E27FC236}">
              <a16:creationId xmlns:a16="http://schemas.microsoft.com/office/drawing/2014/main" id="{000C02CA-F491-46AE-9209-1FB41B3B76CA}"/>
            </a:ext>
          </a:extLst>
        </xdr:cNvPr>
        <xdr:cNvSpPr/>
      </xdr:nvSpPr>
      <xdr:spPr>
        <a:xfrm>
          <a:off x="4438078" y="1363928"/>
          <a:ext cx="1567581" cy="975860"/>
        </a:xfrm>
        <a:prstGeom prst="rect">
          <a:avLst/>
        </a:prstGeom>
        <a:ln>
          <a:solidFill>
            <a:schemeClr val="accent2"/>
          </a:solidFill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Bef>
              <a:spcPts val="1200"/>
            </a:spcBef>
            <a:spcAft>
              <a:spcPts val="800"/>
            </a:spcAft>
          </a:pPr>
          <a:r>
            <a:rPr lang="de-DE" sz="12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AU-Quote August 2021 in Prozent</a:t>
          </a:r>
          <a:endParaRPr lang="de-DE" sz="1100">
            <a:solidFill>
              <a:schemeClr val="lt1"/>
            </a:solidFill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Bef>
              <a:spcPts val="1200"/>
            </a:spcBef>
            <a:spcAft>
              <a:spcPts val="800"/>
            </a:spcAft>
          </a:pPr>
          <a:endParaRPr lang="de-DE" sz="1200">
            <a:solidFill>
              <a:srgbClr val="000000"/>
            </a:solidFill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486486</xdr:colOff>
      <xdr:row>31</xdr:row>
      <xdr:rowOff>84549</xdr:rowOff>
    </xdr:from>
    <xdr:to>
      <xdr:col>7</xdr:col>
      <xdr:colOff>493060</xdr:colOff>
      <xdr:row>37</xdr:row>
      <xdr:rowOff>16566</xdr:rowOff>
    </xdr:to>
    <xdr:sp macro="" textlink="">
      <xdr:nvSpPr>
        <xdr:cNvPr id="6" name="Textfeld 24">
          <a:extLst>
            <a:ext uri="{FF2B5EF4-FFF2-40B4-BE49-F238E27FC236}">
              <a16:creationId xmlns:a16="http://schemas.microsoft.com/office/drawing/2014/main" id="{ECC182B5-6575-4B81-8276-9A3FC703502C}"/>
            </a:ext>
          </a:extLst>
        </xdr:cNvPr>
        <xdr:cNvSpPr txBox="1"/>
      </xdr:nvSpPr>
      <xdr:spPr>
        <a:xfrm>
          <a:off x="4462138" y="5733288"/>
          <a:ext cx="1596835" cy="1025321"/>
        </a:xfrm>
        <a:prstGeom prst="rect">
          <a:avLst/>
        </a:prstGeom>
        <a:solidFill>
          <a:schemeClr val="bg2">
            <a:lumMod val="90000"/>
          </a:schemeClr>
        </a:solidFill>
        <a:ln w="6350">
          <a:solidFill>
            <a:schemeClr val="accent2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Rückfragen an: </a:t>
          </a:r>
        </a:p>
      </xdr:txBody>
    </xdr:sp>
    <xdr:clientData/>
  </xdr:twoCellAnchor>
  <xdr:twoCellAnchor>
    <xdr:from>
      <xdr:col>5</xdr:col>
      <xdr:colOff>482751</xdr:colOff>
      <xdr:row>13</xdr:row>
      <xdr:rowOff>126552</xdr:rowOff>
    </xdr:from>
    <xdr:to>
      <xdr:col>7</xdr:col>
      <xdr:colOff>498583</xdr:colOff>
      <xdr:row>18</xdr:row>
      <xdr:rowOff>169138</xdr:rowOff>
    </xdr:to>
    <xdr:sp macro="" textlink="">
      <xdr:nvSpPr>
        <xdr:cNvPr id="8" name="Rechteck 7">
          <a:extLst>
            <a:ext uri="{FF2B5EF4-FFF2-40B4-BE49-F238E27FC236}">
              <a16:creationId xmlns:a16="http://schemas.microsoft.com/office/drawing/2014/main" id="{588A5CAE-EF5B-474E-AEAD-B651811258A5}"/>
            </a:ext>
          </a:extLst>
        </xdr:cNvPr>
        <xdr:cNvSpPr/>
      </xdr:nvSpPr>
      <xdr:spPr>
        <a:xfrm>
          <a:off x="4427222" y="2457376"/>
          <a:ext cx="1593620" cy="939056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2"/>
          </a:solidFill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Bef>
              <a:spcPts val="1200"/>
            </a:spcBef>
            <a:spcAft>
              <a:spcPts val="800"/>
            </a:spcAft>
          </a:pPr>
          <a:r>
            <a:rPr lang="de-DE" sz="1200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Bisherige AU-Quote dieses Jahr  in Prozent</a:t>
          </a:r>
          <a:endParaRPr lang="de-DE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Bef>
              <a:spcPts val="1200"/>
            </a:spcBef>
            <a:spcAft>
              <a:spcPts val="800"/>
            </a:spcAft>
          </a:pPr>
          <a:endParaRPr lang="de-DE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498634</xdr:colOff>
      <xdr:row>19</xdr:row>
      <xdr:rowOff>110140</xdr:rowOff>
    </xdr:from>
    <xdr:to>
      <xdr:col>7</xdr:col>
      <xdr:colOff>508680</xdr:colOff>
      <xdr:row>25</xdr:row>
      <xdr:rowOff>49696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7DB33773-23A6-4B97-AE35-C22543583154}"/>
            </a:ext>
          </a:extLst>
        </xdr:cNvPr>
        <xdr:cNvSpPr/>
      </xdr:nvSpPr>
      <xdr:spPr>
        <a:xfrm>
          <a:off x="4474286" y="3572270"/>
          <a:ext cx="1600307" cy="1032861"/>
        </a:xfrm>
        <a:prstGeom prst="rect">
          <a:avLst/>
        </a:prstGeom>
        <a:solidFill>
          <a:schemeClr val="accent5">
            <a:lumMod val="75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Bef>
              <a:spcPts val="1200"/>
            </a:spcBef>
            <a:spcAft>
              <a:spcPts val="800"/>
            </a:spcAft>
          </a:pPr>
          <a:r>
            <a:rPr lang="de-DE" sz="12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Ausfallstunden in diesem Jahr bisher</a:t>
          </a:r>
          <a:endParaRPr lang="de-DE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487149</xdr:colOff>
      <xdr:row>25</xdr:row>
      <xdr:rowOff>147469</xdr:rowOff>
    </xdr:from>
    <xdr:to>
      <xdr:col>7</xdr:col>
      <xdr:colOff>493723</xdr:colOff>
      <xdr:row>30</xdr:row>
      <xdr:rowOff>171147</xdr:rowOff>
    </xdr:to>
    <xdr:sp macro="" textlink="">
      <xdr:nvSpPr>
        <xdr:cNvPr id="11" name="Rechteck 10">
          <a:extLst>
            <a:ext uri="{FF2B5EF4-FFF2-40B4-BE49-F238E27FC236}">
              <a16:creationId xmlns:a16="http://schemas.microsoft.com/office/drawing/2014/main" id="{1EAB3B83-854D-4884-A9B3-3BD2FD0A8BE6}"/>
            </a:ext>
          </a:extLst>
        </xdr:cNvPr>
        <xdr:cNvSpPr/>
      </xdr:nvSpPr>
      <xdr:spPr>
        <a:xfrm>
          <a:off x="4462801" y="4702904"/>
          <a:ext cx="1596835" cy="934765"/>
        </a:xfrm>
        <a:prstGeom prst="rect">
          <a:avLst/>
        </a:prstGeom>
        <a:solidFill>
          <a:schemeClr val="tx2">
            <a:lumMod val="75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Bef>
              <a:spcPts val="1200"/>
            </a:spcBef>
            <a:spcAft>
              <a:spcPts val="800"/>
            </a:spcAft>
          </a:pPr>
          <a:r>
            <a:rPr lang="de-DE" sz="1200">
              <a:solidFill>
                <a:srgbClr val="FFFFFF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AU-Quote Vorjahr in Prozent</a:t>
          </a:r>
          <a:endParaRPr lang="de-DE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Bef>
              <a:spcPts val="1200"/>
            </a:spcBef>
            <a:spcAft>
              <a:spcPts val="800"/>
            </a:spcAft>
          </a:pPr>
          <a:endParaRPr lang="de-DE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16565</xdr:colOff>
      <xdr:row>1</xdr:row>
      <xdr:rowOff>127053</xdr:rowOff>
    </xdr:from>
    <xdr:to>
      <xdr:col>12</xdr:col>
      <xdr:colOff>778565</xdr:colOff>
      <xdr:row>6</xdr:row>
      <xdr:rowOff>21008</xdr:rowOff>
    </xdr:to>
    <xdr:sp macro="" textlink="">
      <xdr:nvSpPr>
        <xdr:cNvPr id="20" name="Rechteck 19">
          <a:extLst>
            <a:ext uri="{FF2B5EF4-FFF2-40B4-BE49-F238E27FC236}">
              <a16:creationId xmlns:a16="http://schemas.microsoft.com/office/drawing/2014/main" id="{6679304C-D335-4128-BA76-1C94213EB02D}"/>
            </a:ext>
          </a:extLst>
        </xdr:cNvPr>
        <xdr:cNvSpPr/>
      </xdr:nvSpPr>
      <xdr:spPr>
        <a:xfrm>
          <a:off x="16565" y="309270"/>
          <a:ext cx="10303565" cy="805042"/>
        </a:xfrm>
        <a:prstGeom prst="rect">
          <a:avLst/>
        </a:prstGeom>
        <a:solidFill>
          <a:srgbClr val="002060"/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de-DE" sz="2000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9</xdr:col>
      <xdr:colOff>73853</xdr:colOff>
      <xdr:row>2</xdr:row>
      <xdr:rowOff>164996</xdr:rowOff>
    </xdr:from>
    <xdr:to>
      <xdr:col>10</xdr:col>
      <xdr:colOff>98850</xdr:colOff>
      <xdr:row>5</xdr:row>
      <xdr:rowOff>172616</xdr:rowOff>
    </xdr:to>
    <xdr:sp macro="" textlink="">
      <xdr:nvSpPr>
        <xdr:cNvPr id="21" name="Rechteck 20">
          <a:extLst>
            <a:ext uri="{FF2B5EF4-FFF2-40B4-BE49-F238E27FC236}">
              <a16:creationId xmlns:a16="http://schemas.microsoft.com/office/drawing/2014/main" id="{BD1733F9-3472-4F5B-BC77-729362B5B94A}"/>
            </a:ext>
          </a:extLst>
        </xdr:cNvPr>
        <xdr:cNvSpPr/>
      </xdr:nvSpPr>
      <xdr:spPr>
        <a:xfrm>
          <a:off x="7230027" y="529431"/>
          <a:ext cx="820127" cy="55427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de-DE" sz="2000" u="sng">
              <a:solidFill>
                <a:srgbClr val="FFFFFF"/>
              </a:solidFill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Stand:</a:t>
          </a:r>
          <a:r>
            <a:rPr lang="de-DE" sz="2000">
              <a:solidFill>
                <a:srgbClr val="FFFFFF"/>
              </a:solidFill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de-DE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7</xdr:col>
      <xdr:colOff>612913</xdr:colOff>
      <xdr:row>7</xdr:row>
      <xdr:rowOff>91440</xdr:rowOff>
    </xdr:from>
    <xdr:to>
      <xdr:col>12</xdr:col>
      <xdr:colOff>662940</xdr:colOff>
      <xdr:row>21</xdr:row>
      <xdr:rowOff>144780</xdr:rowOff>
    </xdr:to>
    <xdr:sp macro="" textlink="">
      <xdr:nvSpPr>
        <xdr:cNvPr id="36" name="Rechteck 35">
          <a:extLst>
            <a:ext uri="{FF2B5EF4-FFF2-40B4-BE49-F238E27FC236}">
              <a16:creationId xmlns:a16="http://schemas.microsoft.com/office/drawing/2014/main" id="{6830879D-E0F0-4191-9DB2-499A08C70765}"/>
            </a:ext>
          </a:extLst>
        </xdr:cNvPr>
        <xdr:cNvSpPr/>
      </xdr:nvSpPr>
      <xdr:spPr>
        <a:xfrm>
          <a:off x="6178826" y="1366962"/>
          <a:ext cx="4025679" cy="2604383"/>
        </a:xfrm>
        <a:prstGeom prst="rect">
          <a:avLst/>
        </a:prstGeom>
        <a:ln w="952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003">
          <a:schemeClr val="lt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57978</xdr:colOff>
      <xdr:row>12</xdr:row>
      <xdr:rowOff>78519</xdr:rowOff>
    </xdr:from>
    <xdr:to>
      <xdr:col>11</xdr:col>
      <xdr:colOff>486022</xdr:colOff>
      <xdr:row>22</xdr:row>
      <xdr:rowOff>157369</xdr:rowOff>
    </xdr:to>
    <xdr:grpSp>
      <xdr:nvGrpSpPr>
        <xdr:cNvPr id="15" name="Gruppieren 14">
          <a:extLst>
            <a:ext uri="{FF2B5EF4-FFF2-40B4-BE49-F238E27FC236}">
              <a16:creationId xmlns:a16="http://schemas.microsoft.com/office/drawing/2014/main" id="{940FD8ED-8852-4320-BA84-D524CF2D1B68}"/>
            </a:ext>
          </a:extLst>
        </xdr:cNvPr>
        <xdr:cNvGrpSpPr/>
      </xdr:nvGrpSpPr>
      <xdr:grpSpPr>
        <a:xfrm>
          <a:off x="7214152" y="2265128"/>
          <a:ext cx="2018305" cy="1901024"/>
          <a:chOff x="11155680" y="701046"/>
          <a:chExt cx="1485899" cy="1264921"/>
        </a:xfrm>
      </xdr:grpSpPr>
      <xdr:sp macro="" textlink="">
        <xdr:nvSpPr>
          <xdr:cNvPr id="19" name="Bogen 18">
            <a:extLst>
              <a:ext uri="{FF2B5EF4-FFF2-40B4-BE49-F238E27FC236}">
                <a16:creationId xmlns:a16="http://schemas.microsoft.com/office/drawing/2014/main" id="{0ACDDE88-A0C8-42A3-9237-4E976BEB9CDF}"/>
              </a:ext>
            </a:extLst>
          </xdr:cNvPr>
          <xdr:cNvSpPr/>
        </xdr:nvSpPr>
        <xdr:spPr>
          <a:xfrm rot="5400000">
            <a:off x="11269980" y="594365"/>
            <a:ext cx="1257300" cy="1485899"/>
          </a:xfrm>
          <a:prstGeom prst="arc">
            <a:avLst>
              <a:gd name="adj1" fmla="val 4180541"/>
              <a:gd name="adj2" fmla="val 7015423"/>
            </a:avLst>
          </a:prstGeom>
          <a:ln w="101600" cap="flat">
            <a:solidFill>
              <a:srgbClr val="00B050"/>
            </a:solidFill>
          </a:ln>
          <a:scene3d>
            <a:camera prst="orthographicFront"/>
            <a:lightRig rig="threePt" dir="t"/>
          </a:scene3d>
          <a:sp3d>
            <a:bevelT w="25400"/>
            <a:bevelB w="0"/>
          </a:sp3d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grpSp>
        <xdr:nvGrpSpPr>
          <xdr:cNvPr id="14" name="Gruppieren 13">
            <a:extLst>
              <a:ext uri="{FF2B5EF4-FFF2-40B4-BE49-F238E27FC236}">
                <a16:creationId xmlns:a16="http://schemas.microsoft.com/office/drawing/2014/main" id="{F35E2F77-3B47-4B89-A16D-3B6831305E5C}"/>
              </a:ext>
            </a:extLst>
          </xdr:cNvPr>
          <xdr:cNvGrpSpPr/>
        </xdr:nvGrpSpPr>
        <xdr:grpSpPr>
          <a:xfrm>
            <a:off x="11155680" y="701046"/>
            <a:ext cx="1485899" cy="1264921"/>
            <a:chOff x="11155680" y="701046"/>
            <a:chExt cx="1485899" cy="1264921"/>
          </a:xfrm>
        </xdr:grpSpPr>
        <xdr:sp macro="" textlink="">
          <xdr:nvSpPr>
            <xdr:cNvPr id="25" name="Bogen 24">
              <a:extLst>
                <a:ext uri="{FF2B5EF4-FFF2-40B4-BE49-F238E27FC236}">
                  <a16:creationId xmlns:a16="http://schemas.microsoft.com/office/drawing/2014/main" id="{059A0159-C6ED-4B5C-A234-B1C40D70D417}"/>
                </a:ext>
              </a:extLst>
            </xdr:cNvPr>
            <xdr:cNvSpPr/>
          </xdr:nvSpPr>
          <xdr:spPr>
            <a:xfrm rot="5400000">
              <a:off x="11269980" y="586746"/>
              <a:ext cx="1257300" cy="1485899"/>
            </a:xfrm>
            <a:prstGeom prst="arc">
              <a:avLst>
                <a:gd name="adj1" fmla="val 7132117"/>
                <a:gd name="adj2" fmla="val 10849943"/>
              </a:avLst>
            </a:prstGeom>
            <a:ln w="101600" cap="flat">
              <a:solidFill>
                <a:srgbClr val="FFFF00"/>
              </a:solidFill>
            </a:ln>
            <a:scene3d>
              <a:camera prst="orthographicFront"/>
              <a:lightRig rig="threePt" dir="t"/>
            </a:scene3d>
            <a:sp3d>
              <a:bevelT w="25400"/>
              <a:bevelB w="0"/>
            </a:sp3d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grpSp>
          <xdr:nvGrpSpPr>
            <xdr:cNvPr id="13" name="Gruppieren 12">
              <a:extLst>
                <a:ext uri="{FF2B5EF4-FFF2-40B4-BE49-F238E27FC236}">
                  <a16:creationId xmlns:a16="http://schemas.microsoft.com/office/drawing/2014/main" id="{59F04955-81BB-42FE-BF46-3F724EA3F5DE}"/>
                </a:ext>
              </a:extLst>
            </xdr:cNvPr>
            <xdr:cNvGrpSpPr/>
          </xdr:nvGrpSpPr>
          <xdr:grpSpPr>
            <a:xfrm>
              <a:off x="11155680" y="701049"/>
              <a:ext cx="1485899" cy="1264918"/>
              <a:chOff x="11155680" y="701049"/>
              <a:chExt cx="1485899" cy="1264918"/>
            </a:xfrm>
          </xdr:grpSpPr>
          <xdr:sp macro="" textlink="">
            <xdr:nvSpPr>
              <xdr:cNvPr id="26" name="Bogen 25">
                <a:extLst>
                  <a:ext uri="{FF2B5EF4-FFF2-40B4-BE49-F238E27FC236}">
                    <a16:creationId xmlns:a16="http://schemas.microsoft.com/office/drawing/2014/main" id="{EB2EFE7B-F679-4855-9FF4-096F93BC8DA0}"/>
                  </a:ext>
                </a:extLst>
              </xdr:cNvPr>
              <xdr:cNvSpPr/>
            </xdr:nvSpPr>
            <xdr:spPr>
              <a:xfrm rot="5400000">
                <a:off x="11269980" y="586749"/>
                <a:ext cx="1257300" cy="1485899"/>
              </a:xfrm>
              <a:prstGeom prst="arc">
                <a:avLst>
                  <a:gd name="adj1" fmla="val 10925792"/>
                  <a:gd name="adj2" fmla="val 14319717"/>
                </a:avLst>
              </a:prstGeom>
              <a:noFill/>
              <a:ln w="101600" cap="flat">
                <a:solidFill>
                  <a:srgbClr val="FFC000"/>
                </a:solidFill>
              </a:ln>
              <a:scene3d>
                <a:camera prst="orthographicFront"/>
                <a:lightRig rig="threePt" dir="t"/>
              </a:scene3d>
              <a:sp3d>
                <a:bevelT w="25400"/>
                <a:bevelB w="0"/>
              </a:sp3d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de-DE" sz="1100"/>
              </a:p>
            </xdr:txBody>
          </xdr:sp>
          <xdr:sp macro="" textlink="">
            <xdr:nvSpPr>
              <xdr:cNvPr id="27" name="Bogen 26">
                <a:extLst>
                  <a:ext uri="{FF2B5EF4-FFF2-40B4-BE49-F238E27FC236}">
                    <a16:creationId xmlns:a16="http://schemas.microsoft.com/office/drawing/2014/main" id="{1E0DC1E6-8FCD-4E0D-8CF0-4F6FA44DF531}"/>
                  </a:ext>
                </a:extLst>
              </xdr:cNvPr>
              <xdr:cNvSpPr/>
            </xdr:nvSpPr>
            <xdr:spPr>
              <a:xfrm rot="5400000">
                <a:off x="11269980" y="594367"/>
                <a:ext cx="1257300" cy="1485899"/>
              </a:xfrm>
              <a:prstGeom prst="arc">
                <a:avLst>
                  <a:gd name="adj1" fmla="val 14406385"/>
                  <a:gd name="adj2" fmla="val 17356596"/>
                </a:avLst>
              </a:prstGeom>
              <a:ln w="101600" cap="flat">
                <a:solidFill>
                  <a:srgbClr val="C00000"/>
                </a:solidFill>
              </a:ln>
              <a:scene3d>
                <a:camera prst="orthographicFront"/>
                <a:lightRig rig="threePt" dir="t"/>
              </a:scene3d>
              <a:sp3d>
                <a:bevelT w="25400"/>
                <a:bevelB w="0"/>
              </a:sp3d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de-DE" sz="1100"/>
              </a:p>
            </xdr:txBody>
          </xdr:sp>
        </xdr:grpSp>
      </xdr:grpSp>
    </xdr:grpSp>
    <xdr:clientData/>
  </xdr:twoCellAnchor>
  <xdr:twoCellAnchor>
    <xdr:from>
      <xdr:col>10</xdr:col>
      <xdr:colOff>223328</xdr:colOff>
      <xdr:row>14</xdr:row>
      <xdr:rowOff>181814</xdr:rowOff>
    </xdr:from>
    <xdr:to>
      <xdr:col>10</xdr:col>
      <xdr:colOff>729094</xdr:colOff>
      <xdr:row>19</xdr:row>
      <xdr:rowOff>117269</xdr:rowOff>
    </xdr:to>
    <xdr:grpSp>
      <xdr:nvGrpSpPr>
        <xdr:cNvPr id="35" name="Gruppieren 34">
          <a:extLst>
            <a:ext uri="{FF2B5EF4-FFF2-40B4-BE49-F238E27FC236}">
              <a16:creationId xmlns:a16="http://schemas.microsoft.com/office/drawing/2014/main" id="{12622D5A-E736-4140-BE10-16E08E0E17A9}"/>
            </a:ext>
          </a:extLst>
        </xdr:cNvPr>
        <xdr:cNvGrpSpPr/>
      </xdr:nvGrpSpPr>
      <xdr:grpSpPr>
        <a:xfrm rot="2285914">
          <a:off x="8174632" y="2732857"/>
          <a:ext cx="505766" cy="846542"/>
          <a:chOff x="11717148" y="841010"/>
          <a:chExt cx="404842" cy="678795"/>
        </a:xfrm>
      </xdr:grpSpPr>
      <xdr:sp macro="" textlink="">
        <xdr:nvSpPr>
          <xdr:cNvPr id="30" name="Ellipse 29">
            <a:extLst>
              <a:ext uri="{FF2B5EF4-FFF2-40B4-BE49-F238E27FC236}">
                <a16:creationId xmlns:a16="http://schemas.microsoft.com/office/drawing/2014/main" id="{191F302A-0A71-4A6F-9481-98A527235F7B}"/>
              </a:ext>
            </a:extLst>
          </xdr:cNvPr>
          <xdr:cNvSpPr/>
        </xdr:nvSpPr>
        <xdr:spPr>
          <a:xfrm>
            <a:off x="11783940" y="1319750"/>
            <a:ext cx="210957" cy="200055"/>
          </a:xfrm>
          <a:prstGeom prst="ellipse">
            <a:avLst/>
          </a:prstGeom>
          <a:solidFill>
            <a:schemeClr val="tx1"/>
          </a:solidFill>
          <a:ln>
            <a:noFill/>
          </a:ln>
          <a:scene3d>
            <a:camera prst="orthographicFront"/>
            <a:lightRig rig="threePt" dir="t"/>
          </a:scene3d>
          <a:sp3d>
            <a:bevelT w="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de-DE"/>
          </a:p>
        </xdr:txBody>
      </xdr:sp>
      <xdr:cxnSp macro="">
        <xdr:nvCxnSpPr>
          <xdr:cNvPr id="31" name="Gerader Verbinder 30">
            <a:extLst>
              <a:ext uri="{FF2B5EF4-FFF2-40B4-BE49-F238E27FC236}">
                <a16:creationId xmlns:a16="http://schemas.microsoft.com/office/drawing/2014/main" id="{EF81E0A7-9A6A-4D79-906C-E02A1EE0D418}"/>
              </a:ext>
            </a:extLst>
          </xdr:cNvPr>
          <xdr:cNvCxnSpPr/>
        </xdr:nvCxnSpPr>
        <xdr:spPr>
          <a:xfrm rot="19314086" flipH="1">
            <a:off x="11717148" y="841010"/>
            <a:ext cx="404842" cy="411419"/>
          </a:xfrm>
          <a:prstGeom prst="line">
            <a:avLst/>
          </a:prstGeom>
          <a:ln w="47625"/>
          <a:scene3d>
            <a:camera prst="orthographicFront"/>
            <a:lightRig rig="threePt" dir="t"/>
          </a:scene3d>
          <a:sp3d>
            <a:bevelT w="0"/>
          </a:sp3d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682331</xdr:colOff>
      <xdr:row>9</xdr:row>
      <xdr:rowOff>150882</xdr:rowOff>
    </xdr:from>
    <xdr:to>
      <xdr:col>9</xdr:col>
      <xdr:colOff>62461</xdr:colOff>
      <xdr:row>12</xdr:row>
      <xdr:rowOff>41924</xdr:rowOff>
    </xdr:to>
    <xdr:sp macro="" textlink="">
      <xdr:nvSpPr>
        <xdr:cNvPr id="38" name="Textfeld 37">
          <a:extLst>
            <a:ext uri="{FF2B5EF4-FFF2-40B4-BE49-F238E27FC236}">
              <a16:creationId xmlns:a16="http://schemas.microsoft.com/office/drawing/2014/main" id="{AAABE71C-499A-49DE-B136-47AA2CD019FE}"/>
            </a:ext>
          </a:extLst>
        </xdr:cNvPr>
        <xdr:cNvSpPr txBox="1"/>
      </xdr:nvSpPr>
      <xdr:spPr>
        <a:xfrm>
          <a:off x="6248244" y="1790839"/>
          <a:ext cx="970391" cy="437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Bundes-durchschnitt</a:t>
          </a:r>
        </a:p>
      </xdr:txBody>
    </xdr:sp>
    <xdr:clientData/>
  </xdr:twoCellAnchor>
  <xdr:twoCellAnchor>
    <xdr:from>
      <xdr:col>11</xdr:col>
      <xdr:colOff>364697</xdr:colOff>
      <xdr:row>9</xdr:row>
      <xdr:rowOff>58313</xdr:rowOff>
    </xdr:from>
    <xdr:to>
      <xdr:col>12</xdr:col>
      <xdr:colOff>544602</xdr:colOff>
      <xdr:row>11</xdr:row>
      <xdr:rowOff>134514</xdr:rowOff>
    </xdr:to>
    <xdr:sp macro="" textlink="">
      <xdr:nvSpPr>
        <xdr:cNvPr id="39" name="Textfeld 38">
          <a:extLst>
            <a:ext uri="{FF2B5EF4-FFF2-40B4-BE49-F238E27FC236}">
              <a16:creationId xmlns:a16="http://schemas.microsoft.com/office/drawing/2014/main" id="{6D095B82-49C1-47D7-AAD0-F024BAD745FD}"/>
            </a:ext>
          </a:extLst>
        </xdr:cNvPr>
        <xdr:cNvSpPr txBox="1"/>
      </xdr:nvSpPr>
      <xdr:spPr>
        <a:xfrm>
          <a:off x="9111132" y="1698270"/>
          <a:ext cx="975035" cy="4406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Branchen-durchschnitt</a:t>
          </a:r>
        </a:p>
      </xdr:txBody>
    </xdr:sp>
    <xdr:clientData/>
  </xdr:twoCellAnchor>
  <xdr:twoCellAnchor>
    <xdr:from>
      <xdr:col>11</xdr:col>
      <xdr:colOff>164658</xdr:colOff>
      <xdr:row>12</xdr:row>
      <xdr:rowOff>3644</xdr:rowOff>
    </xdr:from>
    <xdr:to>
      <xdr:col>11</xdr:col>
      <xdr:colOff>324678</xdr:colOff>
      <xdr:row>12</xdr:row>
      <xdr:rowOff>140141</xdr:rowOff>
    </xdr:to>
    <xdr:cxnSp macro="">
      <xdr:nvCxnSpPr>
        <xdr:cNvPr id="43" name="Gerader Verbinder 42">
          <a:extLst>
            <a:ext uri="{FF2B5EF4-FFF2-40B4-BE49-F238E27FC236}">
              <a16:creationId xmlns:a16="http://schemas.microsoft.com/office/drawing/2014/main" id="{237E2407-E3D8-4811-8EB8-0C4CEC3EB95A}"/>
            </a:ext>
          </a:extLst>
        </xdr:cNvPr>
        <xdr:cNvCxnSpPr/>
      </xdr:nvCxnSpPr>
      <xdr:spPr>
        <a:xfrm flipH="1">
          <a:off x="8911093" y="2190253"/>
          <a:ext cx="160020" cy="13649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321365</xdr:colOff>
      <xdr:row>11</xdr:row>
      <xdr:rowOff>153395</xdr:rowOff>
    </xdr:from>
    <xdr:to>
      <xdr:col>9</xdr:col>
      <xdr:colOff>504245</xdr:colOff>
      <xdr:row>12</xdr:row>
      <xdr:rowOff>145774</xdr:rowOff>
    </xdr:to>
    <xdr:cxnSp macro="">
      <xdr:nvCxnSpPr>
        <xdr:cNvPr id="46" name="Gerader Verbinder 45">
          <a:extLst>
            <a:ext uri="{FF2B5EF4-FFF2-40B4-BE49-F238E27FC236}">
              <a16:creationId xmlns:a16="http://schemas.microsoft.com/office/drawing/2014/main" id="{A2284873-9561-46D5-9523-C1ECD29E7DA2}"/>
            </a:ext>
          </a:extLst>
        </xdr:cNvPr>
        <xdr:cNvCxnSpPr/>
      </xdr:nvCxnSpPr>
      <xdr:spPr>
        <a:xfrm>
          <a:off x="7477539" y="2157786"/>
          <a:ext cx="182880" cy="17459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332299</xdr:colOff>
      <xdr:row>8</xdr:row>
      <xdr:rowOff>1326</xdr:rowOff>
    </xdr:from>
    <xdr:to>
      <xdr:col>11</xdr:col>
      <xdr:colOff>289427</xdr:colOff>
      <xdr:row>9</xdr:row>
      <xdr:rowOff>122583</xdr:rowOff>
    </xdr:to>
    <xdr:sp macro="" textlink="">
      <xdr:nvSpPr>
        <xdr:cNvPr id="48" name="Textfeld 47">
          <a:extLst>
            <a:ext uri="{FF2B5EF4-FFF2-40B4-BE49-F238E27FC236}">
              <a16:creationId xmlns:a16="http://schemas.microsoft.com/office/drawing/2014/main" id="{CB3C12FD-4E94-458B-8422-1A03DF1EB6FD}"/>
            </a:ext>
          </a:extLst>
        </xdr:cNvPr>
        <xdr:cNvSpPr txBox="1"/>
      </xdr:nvSpPr>
      <xdr:spPr>
        <a:xfrm>
          <a:off x="7488473" y="1459065"/>
          <a:ext cx="1547389" cy="30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600" b="1">
              <a:solidFill>
                <a:schemeClr val="tx1">
                  <a:lumMod val="65000"/>
                  <a:lumOff val="35000"/>
                </a:schemeClr>
              </a:solidFill>
            </a:rPr>
            <a:t>AU-Barometer</a:t>
          </a:r>
          <a:endParaRPr lang="de-DE" sz="14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8</xdr:col>
      <xdr:colOff>269922</xdr:colOff>
      <xdr:row>19</xdr:row>
      <xdr:rowOff>107343</xdr:rowOff>
    </xdr:from>
    <xdr:to>
      <xdr:col>12</xdr:col>
      <xdr:colOff>220070</xdr:colOff>
      <xdr:row>21</xdr:row>
      <xdr:rowOff>31143</xdr:rowOff>
    </xdr:to>
    <xdr:sp macro="" textlink="Daten!$B$1">
      <xdr:nvSpPr>
        <xdr:cNvPr id="49" name="Textfeld 48">
          <a:extLst>
            <a:ext uri="{FF2B5EF4-FFF2-40B4-BE49-F238E27FC236}">
              <a16:creationId xmlns:a16="http://schemas.microsoft.com/office/drawing/2014/main" id="{A14F48A0-ABC3-405A-B476-3AC6CE2733C4}"/>
            </a:ext>
          </a:extLst>
        </xdr:cNvPr>
        <xdr:cNvSpPr txBox="1"/>
      </xdr:nvSpPr>
      <xdr:spPr>
        <a:xfrm>
          <a:off x="6630965" y="3569473"/>
          <a:ext cx="3130670" cy="2882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E7141538-96AF-4C0F-ABD2-47F9223D5A09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Muster GmbH</a:t>
          </a:fld>
          <a:endParaRPr lang="de-DE" sz="1100"/>
        </a:p>
      </xdr:txBody>
    </xdr:sp>
    <xdr:clientData/>
  </xdr:twoCellAnchor>
  <xdr:twoCellAnchor>
    <xdr:from>
      <xdr:col>6</xdr:col>
      <xdr:colOff>38121</xdr:colOff>
      <xdr:row>10</xdr:row>
      <xdr:rowOff>47757</xdr:rowOff>
    </xdr:from>
    <xdr:to>
      <xdr:col>7</xdr:col>
      <xdr:colOff>109336</xdr:colOff>
      <xdr:row>12</xdr:row>
      <xdr:rowOff>54878</xdr:rowOff>
    </xdr:to>
    <xdr:sp macro="" textlink="Daten!C30">
      <xdr:nvSpPr>
        <xdr:cNvPr id="53" name="Rechteck 52">
          <a:extLst>
            <a:ext uri="{FF2B5EF4-FFF2-40B4-BE49-F238E27FC236}">
              <a16:creationId xmlns:a16="http://schemas.microsoft.com/office/drawing/2014/main" id="{D03ECD5D-183B-4FF6-8F3A-DDB6CC946BF8}"/>
            </a:ext>
          </a:extLst>
        </xdr:cNvPr>
        <xdr:cNvSpPr/>
      </xdr:nvSpPr>
      <xdr:spPr>
        <a:xfrm>
          <a:off x="4771486" y="1840698"/>
          <a:ext cx="860109" cy="36570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1B2601A6-B091-4947-A1CB-8B8BFC0EEA99}" type="TxLink">
            <a:rPr lang="en-US" sz="18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7</a:t>
          </a:fld>
          <a:endParaRPr lang="de-DE" sz="1800" b="1">
            <a:solidFill>
              <a:schemeClr val="bg2">
                <a:lumMod val="25000"/>
              </a:schemeClr>
            </a:solidFill>
          </a:endParaRPr>
        </a:p>
      </xdr:txBody>
    </xdr:sp>
    <xdr:clientData/>
  </xdr:twoCellAnchor>
  <xdr:twoCellAnchor>
    <xdr:from>
      <xdr:col>6</xdr:col>
      <xdr:colOff>46290</xdr:colOff>
      <xdr:row>16</xdr:row>
      <xdr:rowOff>89250</xdr:rowOff>
    </xdr:from>
    <xdr:to>
      <xdr:col>7</xdr:col>
      <xdr:colOff>117505</xdr:colOff>
      <xdr:row>18</xdr:row>
      <xdr:rowOff>96371</xdr:rowOff>
    </xdr:to>
    <xdr:sp macro="" textlink="Daten!E28">
      <xdr:nvSpPr>
        <xdr:cNvPr id="54" name="Rechteck 53">
          <a:extLst>
            <a:ext uri="{FF2B5EF4-FFF2-40B4-BE49-F238E27FC236}">
              <a16:creationId xmlns:a16="http://schemas.microsoft.com/office/drawing/2014/main" id="{D31EDA4D-7166-4724-A445-43B03C47DCE6}"/>
            </a:ext>
          </a:extLst>
        </xdr:cNvPr>
        <xdr:cNvSpPr/>
      </xdr:nvSpPr>
      <xdr:spPr>
        <a:xfrm>
          <a:off x="4817073" y="3004728"/>
          <a:ext cx="866345" cy="3715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C28B00CF-4B6D-462D-902D-E7D375DE8532}" type="TxLink">
            <a:rPr lang="en-US" sz="1800" b="1" i="0" u="none" strike="noStrike">
              <a:solidFill>
                <a:srgbClr val="FFFFFF"/>
              </a:solidFill>
              <a:latin typeface="Calibri"/>
              <a:cs typeface="Calibri"/>
            </a:rPr>
            <a:pPr algn="ctr"/>
            <a:t>7,4</a:t>
          </a:fld>
          <a:endParaRPr lang="en-US" sz="3200" b="1"/>
        </a:p>
      </xdr:txBody>
    </xdr:sp>
    <xdr:clientData/>
  </xdr:twoCellAnchor>
  <xdr:twoCellAnchor>
    <xdr:from>
      <xdr:col>6</xdr:col>
      <xdr:colOff>49773</xdr:colOff>
      <xdr:row>22</xdr:row>
      <xdr:rowOff>105351</xdr:rowOff>
    </xdr:from>
    <xdr:to>
      <xdr:col>7</xdr:col>
      <xdr:colOff>120988</xdr:colOff>
      <xdr:row>24</xdr:row>
      <xdr:rowOff>112473</xdr:rowOff>
    </xdr:to>
    <xdr:sp macro="" textlink="Daten!C45">
      <xdr:nvSpPr>
        <xdr:cNvPr id="57" name="Rechteck 56">
          <a:extLst>
            <a:ext uri="{FF2B5EF4-FFF2-40B4-BE49-F238E27FC236}">
              <a16:creationId xmlns:a16="http://schemas.microsoft.com/office/drawing/2014/main" id="{18E23727-67B2-4D94-AACC-C04357673CF9}"/>
            </a:ext>
          </a:extLst>
        </xdr:cNvPr>
        <xdr:cNvSpPr/>
      </xdr:nvSpPr>
      <xdr:spPr>
        <a:xfrm>
          <a:off x="4820556" y="4114134"/>
          <a:ext cx="866345" cy="3715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A02A629A-F155-478D-A7C7-0130B98FE60E}" type="TxLink">
            <a:rPr lang="en-US" sz="1800" b="1" i="0" u="none" strike="noStrike">
              <a:solidFill>
                <a:srgbClr val="FFFFFF"/>
              </a:solidFill>
              <a:latin typeface="Calibri"/>
              <a:cs typeface="Calibri"/>
            </a:rPr>
            <a:pPr algn="ctr"/>
            <a:t>30.798</a:t>
          </a:fld>
          <a:endParaRPr lang="en-US" sz="1800" b="1"/>
        </a:p>
      </xdr:txBody>
    </xdr:sp>
    <xdr:clientData/>
  </xdr:twoCellAnchor>
  <xdr:twoCellAnchor>
    <xdr:from>
      <xdr:col>6</xdr:col>
      <xdr:colOff>53257</xdr:colOff>
      <xdr:row>28</xdr:row>
      <xdr:rowOff>51322</xdr:rowOff>
    </xdr:from>
    <xdr:to>
      <xdr:col>7</xdr:col>
      <xdr:colOff>124472</xdr:colOff>
      <xdr:row>30</xdr:row>
      <xdr:rowOff>58443</xdr:rowOff>
    </xdr:to>
    <xdr:sp macro="" textlink="Daten!I28">
      <xdr:nvSpPr>
        <xdr:cNvPr id="58" name="Rechteck 57">
          <a:extLst>
            <a:ext uri="{FF2B5EF4-FFF2-40B4-BE49-F238E27FC236}">
              <a16:creationId xmlns:a16="http://schemas.microsoft.com/office/drawing/2014/main" id="{CD29D43B-FA26-4265-9A7B-7367232BCB3F}"/>
            </a:ext>
          </a:extLst>
        </xdr:cNvPr>
        <xdr:cNvSpPr/>
      </xdr:nvSpPr>
      <xdr:spPr>
        <a:xfrm>
          <a:off x="4824040" y="5153409"/>
          <a:ext cx="866345" cy="3715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26030DC0-F62A-4E30-A8D1-23C4C59B423E}" type="TxLink">
            <a:rPr lang="en-US" sz="1800" b="1" i="0" u="none" strike="noStrike">
              <a:solidFill>
                <a:srgbClr val="FFFFFF"/>
              </a:solidFill>
              <a:latin typeface="Calibri"/>
              <a:cs typeface="Calibri"/>
            </a:rPr>
            <a:pPr algn="ctr"/>
            <a:t>9,6</a:t>
          </a:fld>
          <a:endParaRPr lang="en-US" sz="1800" b="1"/>
        </a:p>
      </xdr:txBody>
    </xdr:sp>
    <xdr:clientData/>
  </xdr:twoCellAnchor>
  <xdr:twoCellAnchor>
    <xdr:from>
      <xdr:col>5</xdr:col>
      <xdr:colOff>530087</xdr:colOff>
      <xdr:row>33</xdr:row>
      <xdr:rowOff>61615</xdr:rowOff>
    </xdr:from>
    <xdr:to>
      <xdr:col>7</xdr:col>
      <xdr:colOff>472110</xdr:colOff>
      <xdr:row>37</xdr:row>
      <xdr:rowOff>16566</xdr:rowOff>
    </xdr:to>
    <xdr:sp macro="" textlink="Daten!B3">
      <xdr:nvSpPr>
        <xdr:cNvPr id="59" name="Rechteck 58">
          <a:extLst>
            <a:ext uri="{FF2B5EF4-FFF2-40B4-BE49-F238E27FC236}">
              <a16:creationId xmlns:a16="http://schemas.microsoft.com/office/drawing/2014/main" id="{1BE88D9F-9022-489D-ADFD-4BB6F6C66646}"/>
            </a:ext>
          </a:extLst>
        </xdr:cNvPr>
        <xdr:cNvSpPr/>
      </xdr:nvSpPr>
      <xdr:spPr>
        <a:xfrm>
          <a:off x="4505739" y="6074789"/>
          <a:ext cx="1532284" cy="6838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F5922632-3B13-4BAD-A5B5-6D67472C0841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Herrn Maier, Durchwahl -120</a:t>
          </a:fld>
          <a:endParaRPr lang="en-US" sz="1800" b="1"/>
        </a:p>
      </xdr:txBody>
    </xdr:sp>
    <xdr:clientData/>
  </xdr:twoCellAnchor>
  <xdr:twoCellAnchor>
    <xdr:from>
      <xdr:col>4</xdr:col>
      <xdr:colOff>340747</xdr:colOff>
      <xdr:row>1</xdr:row>
      <xdr:rowOff>148390</xdr:rowOff>
    </xdr:from>
    <xdr:to>
      <xdr:col>8</xdr:col>
      <xdr:colOff>127103</xdr:colOff>
      <xdr:row>3</xdr:row>
      <xdr:rowOff>181055</xdr:rowOff>
    </xdr:to>
    <xdr:sp macro="" textlink="">
      <xdr:nvSpPr>
        <xdr:cNvPr id="60" name="Textfeld 59">
          <a:extLst>
            <a:ext uri="{FF2B5EF4-FFF2-40B4-BE49-F238E27FC236}">
              <a16:creationId xmlns:a16="http://schemas.microsoft.com/office/drawing/2014/main" id="{B051B887-F157-4787-8A26-2C8379681B43}"/>
            </a:ext>
          </a:extLst>
        </xdr:cNvPr>
        <xdr:cNvSpPr txBox="1"/>
      </xdr:nvSpPr>
      <xdr:spPr>
        <a:xfrm>
          <a:off x="3521269" y="330607"/>
          <a:ext cx="2966877" cy="397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000">
              <a:solidFill>
                <a:schemeClr val="bg1"/>
              </a:solidFill>
              <a:latin typeface="Arial Narrow" panose="020B0606020202030204" pitchFamily="34" charset="0"/>
            </a:rPr>
            <a:t>Dashboard Arbeitsunfähigkeit</a:t>
          </a:r>
        </a:p>
      </xdr:txBody>
    </xdr:sp>
    <xdr:clientData/>
  </xdr:twoCellAnchor>
  <xdr:twoCellAnchor>
    <xdr:from>
      <xdr:col>9</xdr:col>
      <xdr:colOff>786158</xdr:colOff>
      <xdr:row>2</xdr:row>
      <xdr:rowOff>75203</xdr:rowOff>
    </xdr:from>
    <xdr:to>
      <xdr:col>11</xdr:col>
      <xdr:colOff>521651</xdr:colOff>
      <xdr:row>5</xdr:row>
      <xdr:rowOff>82823</xdr:rowOff>
    </xdr:to>
    <xdr:sp macro="" textlink="Daten!B8">
      <xdr:nvSpPr>
        <xdr:cNvPr id="61" name="Rechteck 60">
          <a:extLst>
            <a:ext uri="{FF2B5EF4-FFF2-40B4-BE49-F238E27FC236}">
              <a16:creationId xmlns:a16="http://schemas.microsoft.com/office/drawing/2014/main" id="{625B4FA3-1CE7-49A4-B44D-80557BEC634C}"/>
            </a:ext>
          </a:extLst>
        </xdr:cNvPr>
        <xdr:cNvSpPr/>
      </xdr:nvSpPr>
      <xdr:spPr>
        <a:xfrm>
          <a:off x="7942332" y="439638"/>
          <a:ext cx="1325754" cy="55427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fld id="{2B39D721-D189-4E32-B516-EFDACF3E27F5}" type="TxLink">
            <a:rPr lang="en-US" sz="2000" b="0" i="0" u="none" strike="noStrike">
              <a:solidFill>
                <a:schemeClr val="bg1"/>
              </a:solidFill>
              <a:effectLst/>
              <a:latin typeface="Arial Narrow" panose="020B0606020202030204" pitchFamily="34" charset="0"/>
              <a:ea typeface="Calibri" panose="020F0502020204030204" pitchFamily="34" charset="0"/>
              <a:cs typeface="Calibri"/>
            </a:rPr>
            <a:pPr>
              <a:lnSpc>
                <a:spcPct val="107000"/>
              </a:lnSpc>
              <a:spcAft>
                <a:spcPts val="800"/>
              </a:spcAft>
            </a:pPr>
            <a:t>September</a:t>
          </a:fld>
          <a:endParaRPr lang="de-DE" sz="2000">
            <a:solidFill>
              <a:schemeClr val="bg1"/>
            </a:solidFill>
            <a:effectLst/>
            <a:latin typeface="Arial Narrow" panose="020B0606020202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366143</xdr:colOff>
      <xdr:row>2</xdr:row>
      <xdr:rowOff>83487</xdr:rowOff>
    </xdr:from>
    <xdr:to>
      <xdr:col>12</xdr:col>
      <xdr:colOff>426747</xdr:colOff>
      <xdr:row>5</xdr:row>
      <xdr:rowOff>91107</xdr:rowOff>
    </xdr:to>
    <xdr:sp macro="" textlink="Daten!B2">
      <xdr:nvSpPr>
        <xdr:cNvPr id="62" name="Rechteck 61">
          <a:extLst>
            <a:ext uri="{FF2B5EF4-FFF2-40B4-BE49-F238E27FC236}">
              <a16:creationId xmlns:a16="http://schemas.microsoft.com/office/drawing/2014/main" id="{67135FAD-3661-4602-BDE3-3F7334A12987}"/>
            </a:ext>
          </a:extLst>
        </xdr:cNvPr>
        <xdr:cNvSpPr/>
      </xdr:nvSpPr>
      <xdr:spPr>
        <a:xfrm>
          <a:off x="9112578" y="447922"/>
          <a:ext cx="855734" cy="55427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fld id="{4051EC9A-E0B6-4C21-A6EE-350A51FF4D3E}" type="TxLink">
            <a:rPr lang="en-US" sz="2000" b="0" i="0" u="none" strike="noStrike">
              <a:solidFill>
                <a:schemeClr val="bg1"/>
              </a:solidFill>
              <a:effectLst/>
              <a:latin typeface="Arial Narrow" panose="020B0606020202030204" pitchFamily="34" charset="0"/>
              <a:ea typeface="Calibri" panose="020F0502020204030204" pitchFamily="34" charset="0"/>
              <a:cs typeface="Calibri"/>
            </a:rPr>
            <a:pPr>
              <a:lnSpc>
                <a:spcPct val="107000"/>
              </a:lnSpc>
              <a:spcAft>
                <a:spcPts val="800"/>
              </a:spcAft>
            </a:pPr>
            <a:t>2021</a:t>
          </a:fld>
          <a:endParaRPr lang="de-DE" sz="2000">
            <a:solidFill>
              <a:schemeClr val="bg1"/>
            </a:solidFill>
            <a:effectLst/>
            <a:latin typeface="Arial Narrow" panose="020B0606020202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415679</xdr:colOff>
      <xdr:row>3</xdr:row>
      <xdr:rowOff>138791</xdr:rowOff>
    </xdr:from>
    <xdr:to>
      <xdr:col>8</xdr:col>
      <xdr:colOff>745435</xdr:colOff>
      <xdr:row>5</xdr:row>
      <xdr:rowOff>110304</xdr:rowOff>
    </xdr:to>
    <xdr:sp macro="" textlink="Daten!B1">
      <xdr:nvSpPr>
        <xdr:cNvPr id="63" name="Textfeld 62">
          <a:extLst>
            <a:ext uri="{FF2B5EF4-FFF2-40B4-BE49-F238E27FC236}">
              <a16:creationId xmlns:a16="http://schemas.microsoft.com/office/drawing/2014/main" id="{F4DB2945-5F6C-492F-BD29-4869F673678C}"/>
            </a:ext>
          </a:extLst>
        </xdr:cNvPr>
        <xdr:cNvSpPr txBox="1"/>
      </xdr:nvSpPr>
      <xdr:spPr>
        <a:xfrm>
          <a:off x="2801070" y="685443"/>
          <a:ext cx="4305408" cy="3359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7F5E5471-3189-46E1-8BB5-F504A5C329BC}" type="TxLink">
            <a:rPr lang="en-US" sz="18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Muster GmbH</a:t>
          </a:fld>
          <a:endParaRPr lang="de-DE" sz="180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528151</xdr:colOff>
      <xdr:row>7</xdr:row>
      <xdr:rowOff>128184</xdr:rowOff>
    </xdr:from>
    <xdr:to>
      <xdr:col>5</xdr:col>
      <xdr:colOff>278900</xdr:colOff>
      <xdr:row>9</xdr:row>
      <xdr:rowOff>64091</xdr:rowOff>
    </xdr:to>
    <xdr:sp macro="" textlink="Daten!B8">
      <xdr:nvSpPr>
        <xdr:cNvPr id="64" name="Textfeld 63">
          <a:extLst>
            <a:ext uri="{FF2B5EF4-FFF2-40B4-BE49-F238E27FC236}">
              <a16:creationId xmlns:a16="http://schemas.microsoft.com/office/drawing/2014/main" id="{1589F408-771E-407F-BDF1-2F2DED5EA77C}"/>
            </a:ext>
          </a:extLst>
        </xdr:cNvPr>
        <xdr:cNvSpPr txBox="1"/>
      </xdr:nvSpPr>
      <xdr:spPr>
        <a:xfrm>
          <a:off x="2913542" y="1403706"/>
          <a:ext cx="1341010" cy="3003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D29AA21-5B4A-4D38-A8D2-67585F19AAC7}" type="TxLink">
            <a:rPr lang="en-US" sz="1600" b="1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/>
            <a:t>September</a:t>
          </a:fld>
          <a:endParaRPr lang="de-DE" sz="16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8</xdr:col>
      <xdr:colOff>705339</xdr:colOff>
      <xdr:row>10</xdr:row>
      <xdr:rowOff>48997</xdr:rowOff>
    </xdr:from>
    <xdr:to>
      <xdr:col>9</xdr:col>
      <xdr:colOff>387347</xdr:colOff>
      <xdr:row>11</xdr:row>
      <xdr:rowOff>103028</xdr:rowOff>
    </xdr:to>
    <xdr:sp macro="" textlink="Daten!B6">
      <xdr:nvSpPr>
        <xdr:cNvPr id="65" name="Textfeld 64">
          <a:extLst>
            <a:ext uri="{FF2B5EF4-FFF2-40B4-BE49-F238E27FC236}">
              <a16:creationId xmlns:a16="http://schemas.microsoft.com/office/drawing/2014/main" id="{CDF774C5-4D9D-48B4-8D87-82C7BBB4AB24}"/>
            </a:ext>
          </a:extLst>
        </xdr:cNvPr>
        <xdr:cNvSpPr txBox="1"/>
      </xdr:nvSpPr>
      <xdr:spPr>
        <a:xfrm>
          <a:off x="7066382" y="1871171"/>
          <a:ext cx="477139" cy="236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3F0D49D6-C784-460D-B2C0-32DC83698EBD}" type="TxLink">
            <a:rPr lang="en-US" sz="12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4,10%</a:t>
          </a:fld>
          <a:endParaRPr lang="de-DE" sz="1200"/>
        </a:p>
      </xdr:txBody>
    </xdr:sp>
    <xdr:clientData/>
  </xdr:twoCellAnchor>
  <xdr:twoCellAnchor>
    <xdr:from>
      <xdr:col>11</xdr:col>
      <xdr:colOff>376355</xdr:colOff>
      <xdr:row>11</xdr:row>
      <xdr:rowOff>40560</xdr:rowOff>
    </xdr:from>
    <xdr:to>
      <xdr:col>12</xdr:col>
      <xdr:colOff>58364</xdr:colOff>
      <xdr:row>12</xdr:row>
      <xdr:rowOff>97531</xdr:rowOff>
    </xdr:to>
    <xdr:sp macro="" textlink="Daten!B5">
      <xdr:nvSpPr>
        <xdr:cNvPr id="66" name="Textfeld 65">
          <a:extLst>
            <a:ext uri="{FF2B5EF4-FFF2-40B4-BE49-F238E27FC236}">
              <a16:creationId xmlns:a16="http://schemas.microsoft.com/office/drawing/2014/main" id="{2B8E718C-1D3A-4469-985A-E1A0B0B3B733}"/>
            </a:ext>
          </a:extLst>
        </xdr:cNvPr>
        <xdr:cNvSpPr txBox="1"/>
      </xdr:nvSpPr>
      <xdr:spPr>
        <a:xfrm>
          <a:off x="9122790" y="2044951"/>
          <a:ext cx="477139" cy="2391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66B3EC2-36C9-4204-9F92-7DE5C43B404A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6,50%</a:t>
          </a:fld>
          <a:endParaRPr lang="de-DE" sz="1200"/>
        </a:p>
      </xdr:txBody>
    </xdr:sp>
    <xdr:clientData/>
  </xdr:twoCellAnchor>
  <xdr:twoCellAnchor editAs="oneCell">
    <xdr:from>
      <xdr:col>0</xdr:col>
      <xdr:colOff>604630</xdr:colOff>
      <xdr:row>39</xdr:row>
      <xdr:rowOff>41413</xdr:rowOff>
    </xdr:from>
    <xdr:to>
      <xdr:col>1</xdr:col>
      <xdr:colOff>81915</xdr:colOff>
      <xdr:row>40</xdr:row>
      <xdr:rowOff>1877</xdr:rowOff>
    </xdr:to>
    <xdr:pic>
      <xdr:nvPicPr>
        <xdr:cNvPr id="68" name="Grafik 67">
          <a:extLst>
            <a:ext uri="{FF2B5EF4-FFF2-40B4-BE49-F238E27FC236}">
              <a16:creationId xmlns:a16="http://schemas.microsoft.com/office/drawing/2014/main" id="{099CB756-1F2B-4205-AB22-A2B3105E3A2E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4630" y="7147891"/>
          <a:ext cx="272415" cy="200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A125-3237-4404-A294-CC26E953DF69}">
  <dimension ref="B40:J44"/>
  <sheetViews>
    <sheetView topLeftCell="A7" zoomScale="92" zoomScaleNormal="92" workbookViewId="0">
      <selection activeCell="O18" sqref="O18"/>
    </sheetView>
  </sheetViews>
  <sheetFormatPr baseColWidth="10" defaultRowHeight="14.4" x14ac:dyDescent="0.3"/>
  <cols>
    <col min="1" max="2" width="11.5546875" customWidth="1"/>
  </cols>
  <sheetData>
    <row r="40" spans="2:10" ht="19.2" customHeight="1" x14ac:dyDescent="0.3">
      <c r="B40" s="61" t="s">
        <v>38</v>
      </c>
      <c r="C40" s="61"/>
      <c r="D40" s="61"/>
      <c r="E40" s="61"/>
      <c r="F40" s="62" t="s">
        <v>39</v>
      </c>
      <c r="G40" s="62"/>
      <c r="H40" s="62"/>
      <c r="I40" s="43"/>
    </row>
    <row r="43" spans="2:10" ht="82.8" customHeight="1" x14ac:dyDescent="0.3">
      <c r="E43" s="60"/>
      <c r="F43" s="60"/>
      <c r="G43" s="60"/>
      <c r="H43" s="60"/>
      <c r="I43" s="60"/>
      <c r="J43" s="60"/>
    </row>
    <row r="44" spans="2:10" ht="18" x14ac:dyDescent="0.3">
      <c r="E44" s="41"/>
      <c r="F44" s="40"/>
      <c r="H44" s="41"/>
    </row>
  </sheetData>
  <mergeCells count="3">
    <mergeCell ref="E43:J43"/>
    <mergeCell ref="B40:E40"/>
    <mergeCell ref="F40:H40"/>
  </mergeCells>
  <pageMargins left="0" right="0" top="0" bottom="0" header="0" footer="0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9"/>
  <sheetViews>
    <sheetView tabSelected="1" topLeftCell="A16" zoomScale="82" zoomScaleNormal="82" workbookViewId="0">
      <selection activeCell="C30" sqref="C30"/>
    </sheetView>
  </sheetViews>
  <sheetFormatPr baseColWidth="10" defaultColWidth="8.88671875" defaultRowHeight="14.4" x14ac:dyDescent="0.3"/>
  <cols>
    <col min="1" max="1" width="39.44140625" customWidth="1"/>
    <col min="2" max="2" width="27.109375" customWidth="1"/>
    <col min="3" max="3" width="19.109375" customWidth="1"/>
    <col min="4" max="4" width="20" customWidth="1"/>
    <col min="5" max="5" width="16.77734375" customWidth="1"/>
    <col min="6" max="6" width="2.88671875" customWidth="1"/>
    <col min="7" max="7" width="20.21875" customWidth="1"/>
    <col min="8" max="8" width="21.33203125" customWidth="1"/>
    <col min="9" max="9" width="19.5546875" customWidth="1"/>
    <col min="10" max="10" width="12.44140625" customWidth="1"/>
    <col min="11" max="11" width="10.5546875" customWidth="1"/>
    <col min="13" max="13" width="10" customWidth="1"/>
    <col min="14" max="14" width="10.21875" customWidth="1"/>
    <col min="15" max="15" width="19.88671875" customWidth="1"/>
  </cols>
  <sheetData>
    <row r="1" spans="1:18" ht="16.2" thickBot="1" x14ac:dyDescent="0.35">
      <c r="A1" s="5" t="s">
        <v>11</v>
      </c>
      <c r="B1" s="8" t="s">
        <v>13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8" ht="16.2" thickBot="1" x14ac:dyDescent="0.35">
      <c r="A2" s="5" t="s">
        <v>40</v>
      </c>
      <c r="B2" s="9">
        <v>2021</v>
      </c>
      <c r="C2" s="28"/>
      <c r="D2" s="57" t="s">
        <v>44</v>
      </c>
      <c r="E2" s="58"/>
      <c r="F2" s="58"/>
      <c r="G2" s="58"/>
      <c r="H2" s="58"/>
      <c r="I2" s="58"/>
      <c r="J2" s="58"/>
      <c r="K2" s="59"/>
      <c r="L2" s="2"/>
      <c r="M2" s="44"/>
      <c r="N2" s="44"/>
      <c r="O2" s="44"/>
      <c r="P2" s="44"/>
    </row>
    <row r="3" spans="1:18" ht="16.2" thickBot="1" x14ac:dyDescent="0.35">
      <c r="A3" s="5" t="s">
        <v>10</v>
      </c>
      <c r="B3" s="3" t="s">
        <v>23</v>
      </c>
      <c r="C3" s="2"/>
      <c r="D3" s="63" t="s">
        <v>43</v>
      </c>
      <c r="E3" s="64"/>
      <c r="F3" s="64"/>
      <c r="G3" s="64"/>
      <c r="H3" s="64"/>
      <c r="I3" s="64"/>
      <c r="J3" s="64"/>
      <c r="K3" s="65"/>
      <c r="L3" s="29"/>
      <c r="M3" s="45"/>
      <c r="N3" s="46"/>
      <c r="O3" s="48"/>
      <c r="P3" s="48"/>
    </row>
    <row r="4" spans="1:18" ht="15" thickBot="1" x14ac:dyDescent="0.35">
      <c r="A4" s="2"/>
      <c r="B4" s="2"/>
      <c r="C4" s="2"/>
      <c r="D4" s="66"/>
      <c r="E4" s="64"/>
      <c r="F4" s="64"/>
      <c r="G4" s="64"/>
      <c r="H4" s="64"/>
      <c r="I4" s="64"/>
      <c r="J4" s="64"/>
      <c r="K4" s="65"/>
      <c r="L4" s="56"/>
      <c r="M4" s="48"/>
      <c r="N4" s="51"/>
      <c r="O4" s="49"/>
      <c r="P4" s="49"/>
    </row>
    <row r="5" spans="1:18" ht="16.2" thickBot="1" x14ac:dyDescent="0.35">
      <c r="A5" s="5" t="s">
        <v>41</v>
      </c>
      <c r="B5" s="35">
        <v>6.5000000000000002E-2</v>
      </c>
      <c r="C5" s="2"/>
      <c r="D5" s="66"/>
      <c r="E5" s="64"/>
      <c r="F5" s="64"/>
      <c r="G5" s="64"/>
      <c r="H5" s="64"/>
      <c r="I5" s="64"/>
      <c r="J5" s="64"/>
      <c r="K5" s="65"/>
      <c r="L5" s="56"/>
      <c r="M5" s="48"/>
      <c r="N5" s="46"/>
      <c r="O5" s="48"/>
      <c r="P5" s="48"/>
    </row>
    <row r="6" spans="1:18" ht="16.2" thickBot="1" x14ac:dyDescent="0.35">
      <c r="A6" s="5" t="s">
        <v>42</v>
      </c>
      <c r="B6" s="35">
        <v>4.1000000000000002E-2</v>
      </c>
      <c r="C6" s="2"/>
      <c r="D6" s="66"/>
      <c r="E6" s="64"/>
      <c r="F6" s="64"/>
      <c r="G6" s="64"/>
      <c r="H6" s="64"/>
      <c r="I6" s="64"/>
      <c r="J6" s="64"/>
      <c r="K6" s="65"/>
      <c r="L6" s="56"/>
      <c r="M6" s="48"/>
      <c r="N6" s="51"/>
      <c r="O6" s="49"/>
      <c r="P6" s="49"/>
    </row>
    <row r="7" spans="1:18" ht="16.2" thickBot="1" x14ac:dyDescent="0.35">
      <c r="A7" s="5" t="s">
        <v>22</v>
      </c>
      <c r="B7" s="9">
        <v>300</v>
      </c>
      <c r="C7" s="2"/>
      <c r="D7" s="66"/>
      <c r="E7" s="64"/>
      <c r="F7" s="64"/>
      <c r="G7" s="64"/>
      <c r="H7" s="64"/>
      <c r="I7" s="64"/>
      <c r="J7" s="64"/>
      <c r="K7" s="65"/>
      <c r="L7" s="29"/>
      <c r="M7" s="45"/>
      <c r="N7" s="51"/>
      <c r="O7" s="49"/>
      <c r="P7" s="49"/>
    </row>
    <row r="8" spans="1:18" ht="16.2" thickBot="1" x14ac:dyDescent="0.35">
      <c r="A8" s="5" t="s">
        <v>12</v>
      </c>
      <c r="B8" s="30" t="s">
        <v>7</v>
      </c>
      <c r="C8" s="2"/>
      <c r="D8" s="67"/>
      <c r="E8" s="68"/>
      <c r="F8" s="68"/>
      <c r="G8" s="68"/>
      <c r="H8" s="68"/>
      <c r="I8" s="68"/>
      <c r="J8" s="68"/>
      <c r="K8" s="69"/>
      <c r="L8" s="29"/>
      <c r="M8" s="47"/>
      <c r="N8" s="52"/>
      <c r="O8" s="50"/>
      <c r="P8" s="50"/>
    </row>
    <row r="9" spans="1:18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8" x14ac:dyDescent="0.3">
      <c r="A10" s="2"/>
      <c r="B10" s="24" t="s">
        <v>27</v>
      </c>
      <c r="C10" s="24" t="s">
        <v>24</v>
      </c>
      <c r="D10" s="24"/>
      <c r="E10" s="24"/>
      <c r="F10" s="15"/>
      <c r="G10" s="16" t="s">
        <v>25</v>
      </c>
      <c r="H10" s="16"/>
      <c r="I10" s="16"/>
      <c r="J10" s="2"/>
      <c r="K10" s="2"/>
      <c r="L10" s="2"/>
    </row>
    <row r="11" spans="1:18" x14ac:dyDescent="0.3">
      <c r="A11" s="2"/>
      <c r="B11" s="17"/>
      <c r="C11" s="17" t="s">
        <v>14</v>
      </c>
      <c r="D11" s="17" t="s">
        <v>15</v>
      </c>
      <c r="E11" s="17" t="s">
        <v>29</v>
      </c>
      <c r="F11" s="2"/>
      <c r="G11" s="10" t="s">
        <v>14</v>
      </c>
      <c r="H11" s="10" t="s">
        <v>15</v>
      </c>
      <c r="I11" s="10" t="s">
        <v>29</v>
      </c>
      <c r="J11" s="2"/>
      <c r="K11" s="2"/>
      <c r="L11" s="2"/>
    </row>
    <row r="12" spans="1:18" x14ac:dyDescent="0.3">
      <c r="A12" s="2"/>
      <c r="B12" s="17" t="s">
        <v>0</v>
      </c>
      <c r="C12" s="7">
        <v>2</v>
      </c>
      <c r="D12" s="7">
        <v>5</v>
      </c>
      <c r="E12" s="18">
        <f>(C12+D12)</f>
        <v>7</v>
      </c>
      <c r="F12" s="2"/>
      <c r="G12" s="4">
        <v>4</v>
      </c>
      <c r="H12" s="4">
        <v>6</v>
      </c>
      <c r="I12" s="11">
        <f>(G12+H12)</f>
        <v>10</v>
      </c>
      <c r="J12" s="2"/>
      <c r="K12" s="2"/>
      <c r="L12" s="2"/>
    </row>
    <row r="13" spans="1:18" x14ac:dyDescent="0.3">
      <c r="A13" s="2"/>
      <c r="B13" s="17" t="s">
        <v>16</v>
      </c>
      <c r="C13" s="6">
        <v>3</v>
      </c>
      <c r="D13" s="6">
        <v>5</v>
      </c>
      <c r="E13" s="18">
        <f t="shared" ref="E13:E23" si="0">(C13+D13)</f>
        <v>8</v>
      </c>
      <c r="F13" s="2"/>
      <c r="G13" s="4">
        <v>4</v>
      </c>
      <c r="H13" s="4">
        <v>7</v>
      </c>
      <c r="I13" s="11">
        <f t="shared" ref="I13:I23" si="1">(G13+H13)</f>
        <v>11</v>
      </c>
      <c r="J13" s="2"/>
      <c r="K13" s="2"/>
      <c r="L13" s="2"/>
    </row>
    <row r="14" spans="1:18" x14ac:dyDescent="0.3">
      <c r="A14" s="2"/>
      <c r="B14" s="17" t="s">
        <v>1</v>
      </c>
      <c r="C14" s="7">
        <v>4</v>
      </c>
      <c r="D14" s="7">
        <v>3</v>
      </c>
      <c r="E14" s="18">
        <f t="shared" si="0"/>
        <v>7</v>
      </c>
      <c r="F14" s="2"/>
      <c r="G14" s="4">
        <v>5</v>
      </c>
      <c r="H14" s="4">
        <v>5</v>
      </c>
      <c r="I14" s="11">
        <f t="shared" si="1"/>
        <v>10</v>
      </c>
      <c r="J14" s="2"/>
      <c r="K14" s="2"/>
      <c r="L14" s="2"/>
    </row>
    <row r="15" spans="1:18" x14ac:dyDescent="0.3">
      <c r="A15" s="2"/>
      <c r="B15" s="17" t="s">
        <v>2</v>
      </c>
      <c r="C15" s="6">
        <v>3</v>
      </c>
      <c r="D15" s="6">
        <v>5</v>
      </c>
      <c r="E15" s="18">
        <f t="shared" si="0"/>
        <v>8</v>
      </c>
      <c r="F15" s="2"/>
      <c r="G15" s="4">
        <v>6</v>
      </c>
      <c r="H15" s="4">
        <v>2.8</v>
      </c>
      <c r="I15" s="11">
        <f t="shared" si="1"/>
        <v>8.8000000000000007</v>
      </c>
      <c r="J15" s="2"/>
      <c r="K15" s="2"/>
      <c r="L15" s="2"/>
      <c r="P15" s="55"/>
      <c r="Q15" s="54"/>
    </row>
    <row r="16" spans="1:18" x14ac:dyDescent="0.3">
      <c r="A16" s="2"/>
      <c r="B16" s="17" t="s">
        <v>3</v>
      </c>
      <c r="C16" s="7">
        <v>3</v>
      </c>
      <c r="D16" s="7">
        <v>4</v>
      </c>
      <c r="E16" s="18">
        <f t="shared" si="0"/>
        <v>7</v>
      </c>
      <c r="F16" s="2"/>
      <c r="G16" s="4">
        <v>7</v>
      </c>
      <c r="H16" s="4">
        <v>2.4</v>
      </c>
      <c r="I16" s="11">
        <f t="shared" si="1"/>
        <v>9.4</v>
      </c>
      <c r="J16" s="2"/>
      <c r="K16" s="2"/>
      <c r="L16" s="2"/>
      <c r="P16" s="53"/>
      <c r="Q16" s="54"/>
      <c r="R16" s="44"/>
    </row>
    <row r="17" spans="1:12" x14ac:dyDescent="0.3">
      <c r="A17" s="2"/>
      <c r="B17" s="17" t="s">
        <v>4</v>
      </c>
      <c r="C17" s="6">
        <v>4</v>
      </c>
      <c r="D17" s="6">
        <v>4</v>
      </c>
      <c r="E17" s="18">
        <f t="shared" si="0"/>
        <v>8</v>
      </c>
      <c r="F17" s="2"/>
      <c r="G17" s="4">
        <v>8</v>
      </c>
      <c r="H17" s="4">
        <v>4.4000000000000004</v>
      </c>
      <c r="I17" s="11">
        <f t="shared" si="1"/>
        <v>12.4</v>
      </c>
      <c r="J17" s="2"/>
      <c r="K17" s="2"/>
      <c r="L17" s="2"/>
    </row>
    <row r="18" spans="1:12" x14ac:dyDescent="0.3">
      <c r="A18" s="2"/>
      <c r="B18" s="17" t="s">
        <v>5</v>
      </c>
      <c r="C18" s="7">
        <v>4</v>
      </c>
      <c r="D18" s="7">
        <v>3</v>
      </c>
      <c r="E18" s="18">
        <f t="shared" si="0"/>
        <v>7</v>
      </c>
      <c r="F18" s="2"/>
      <c r="G18" s="4">
        <v>9</v>
      </c>
      <c r="H18" s="4">
        <v>1.8</v>
      </c>
      <c r="I18" s="11">
        <f t="shared" si="1"/>
        <v>10.8</v>
      </c>
      <c r="J18" s="2"/>
      <c r="K18" s="2"/>
      <c r="L18" s="2"/>
    </row>
    <row r="19" spans="1:12" x14ac:dyDescent="0.3">
      <c r="A19" s="2"/>
      <c r="B19" s="17" t="s">
        <v>6</v>
      </c>
      <c r="C19" s="6">
        <v>3</v>
      </c>
      <c r="D19" s="6">
        <v>4</v>
      </c>
      <c r="E19" s="18">
        <f t="shared" si="0"/>
        <v>7</v>
      </c>
      <c r="F19" s="2"/>
      <c r="G19" s="4">
        <v>6</v>
      </c>
      <c r="H19" s="4">
        <v>3.8</v>
      </c>
      <c r="I19" s="11">
        <f t="shared" si="1"/>
        <v>9.8000000000000007</v>
      </c>
      <c r="J19" s="2"/>
      <c r="K19" s="2"/>
      <c r="L19" s="2"/>
    </row>
    <row r="20" spans="1:12" x14ac:dyDescent="0.3">
      <c r="A20" s="2"/>
      <c r="B20" s="17" t="s">
        <v>7</v>
      </c>
      <c r="C20" s="7"/>
      <c r="D20" s="7"/>
      <c r="E20" s="18">
        <f t="shared" si="0"/>
        <v>0</v>
      </c>
      <c r="F20" s="2"/>
      <c r="G20" s="4">
        <v>6</v>
      </c>
      <c r="H20" s="4">
        <v>3</v>
      </c>
      <c r="I20" s="11">
        <f t="shared" si="1"/>
        <v>9</v>
      </c>
      <c r="J20" s="2"/>
      <c r="K20" s="2"/>
      <c r="L20" s="2"/>
    </row>
    <row r="21" spans="1:12" x14ac:dyDescent="0.3">
      <c r="A21" s="2"/>
      <c r="B21" s="17" t="s">
        <v>8</v>
      </c>
      <c r="C21" s="6"/>
      <c r="D21" s="6"/>
      <c r="E21" s="18">
        <f t="shared" si="0"/>
        <v>0</v>
      </c>
      <c r="F21" s="2"/>
      <c r="G21" s="4">
        <v>7</v>
      </c>
      <c r="H21" s="4">
        <v>3</v>
      </c>
      <c r="I21" s="11">
        <f t="shared" si="1"/>
        <v>10</v>
      </c>
      <c r="J21" s="2"/>
      <c r="K21" s="2"/>
      <c r="L21" s="2"/>
    </row>
    <row r="22" spans="1:12" x14ac:dyDescent="0.3">
      <c r="A22" s="2"/>
      <c r="B22" s="17" t="s">
        <v>17</v>
      </c>
      <c r="C22" s="7"/>
      <c r="D22" s="7"/>
      <c r="E22" s="18">
        <f t="shared" si="0"/>
        <v>0</v>
      </c>
      <c r="F22" s="2"/>
      <c r="G22" s="4">
        <v>5</v>
      </c>
      <c r="H22" s="4">
        <v>2</v>
      </c>
      <c r="I22" s="11">
        <f t="shared" si="1"/>
        <v>7</v>
      </c>
      <c r="J22" s="2"/>
      <c r="K22" s="2"/>
      <c r="L22" s="2"/>
    </row>
    <row r="23" spans="1:12" x14ac:dyDescent="0.3">
      <c r="A23" s="2"/>
      <c r="B23" s="17" t="s">
        <v>9</v>
      </c>
      <c r="C23" s="6"/>
      <c r="D23" s="6"/>
      <c r="E23" s="18">
        <f t="shared" si="0"/>
        <v>0</v>
      </c>
      <c r="F23" s="2"/>
      <c r="G23" s="4">
        <v>4</v>
      </c>
      <c r="H23" s="4">
        <v>3</v>
      </c>
      <c r="I23" s="11">
        <f t="shared" si="1"/>
        <v>7</v>
      </c>
      <c r="J23" s="2"/>
      <c r="K23" s="2"/>
      <c r="L23" s="2"/>
    </row>
    <row r="24" spans="1:12" x14ac:dyDescent="0.3">
      <c r="A24" s="2"/>
      <c r="B24" s="17"/>
      <c r="C24" s="18"/>
      <c r="D24" s="18"/>
      <c r="E24" s="18"/>
      <c r="F24" s="2"/>
      <c r="G24" s="11"/>
      <c r="H24" s="11"/>
      <c r="I24" s="11"/>
      <c r="J24" s="2"/>
      <c r="K24" s="2"/>
      <c r="L24" s="2"/>
    </row>
    <row r="25" spans="1:12" x14ac:dyDescent="0.3">
      <c r="A25" s="2"/>
      <c r="B25" s="17" t="s">
        <v>28</v>
      </c>
      <c r="C25" s="18">
        <f>AVERAGE(C12:C23)</f>
        <v>3.25</v>
      </c>
      <c r="D25" s="18">
        <f>AVERAGE(D12:D23)</f>
        <v>4.125</v>
      </c>
      <c r="E25" s="18"/>
      <c r="F25" s="2"/>
      <c r="G25" s="11">
        <f>AVERAGE(G12:G23)</f>
        <v>5.916666666666667</v>
      </c>
      <c r="H25" s="11">
        <f>AVERAGE(H12:H23)</f>
        <v>3.6833333333333336</v>
      </c>
      <c r="I25" s="11"/>
      <c r="J25" s="2"/>
      <c r="K25" s="2"/>
      <c r="L25" s="2"/>
    </row>
    <row r="26" spans="1:12" x14ac:dyDescent="0.3">
      <c r="A26" s="2"/>
      <c r="B26" s="17"/>
      <c r="C26" s="18"/>
      <c r="D26" s="18"/>
      <c r="E26" s="18"/>
      <c r="F26" s="2"/>
      <c r="G26" s="11"/>
      <c r="H26" s="11"/>
      <c r="I26" s="11"/>
      <c r="J26" s="2"/>
      <c r="K26" s="2"/>
      <c r="L26" s="2"/>
    </row>
    <row r="27" spans="1:12" ht="15" thickBot="1" x14ac:dyDescent="0.35">
      <c r="A27" s="2"/>
      <c r="B27" s="19" t="s">
        <v>19</v>
      </c>
      <c r="C27" s="1"/>
      <c r="D27" s="20"/>
      <c r="E27" s="20">
        <f>SUM(C25:D25)</f>
        <v>7.375</v>
      </c>
      <c r="F27" s="2"/>
      <c r="G27" s="12"/>
      <c r="H27" s="12"/>
      <c r="I27" s="12">
        <f>SUM(G25:H25)</f>
        <v>9.6000000000000014</v>
      </c>
      <c r="J27" s="2"/>
      <c r="K27" s="2"/>
      <c r="L27" s="2"/>
    </row>
    <row r="28" spans="1:12" ht="15" thickBot="1" x14ac:dyDescent="0.35">
      <c r="A28" s="2"/>
      <c r="B28" s="21" t="s">
        <v>20</v>
      </c>
      <c r="C28" s="22"/>
      <c r="D28" s="23"/>
      <c r="E28" s="25">
        <f>ROUND(E27,1)</f>
        <v>7.4</v>
      </c>
      <c r="F28" s="27"/>
      <c r="G28" s="26"/>
      <c r="H28" s="14"/>
      <c r="I28" s="13">
        <f>ROUND(I27,1)</f>
        <v>9.6</v>
      </c>
      <c r="J28" s="2"/>
      <c r="K28" s="2"/>
      <c r="L28" s="2"/>
    </row>
    <row r="29" spans="1:12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3">
      <c r="A30" s="2"/>
      <c r="B30" s="18" t="s">
        <v>26</v>
      </c>
      <c r="C30" s="42">
        <v>7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3">
      <c r="A32" s="2"/>
      <c r="B32" s="17" t="s">
        <v>21</v>
      </c>
      <c r="C32" s="18"/>
      <c r="D32" s="31"/>
      <c r="E32" s="2"/>
      <c r="F32" s="2"/>
      <c r="G32" s="17" t="s">
        <v>37</v>
      </c>
      <c r="H32" s="17" t="s">
        <v>36</v>
      </c>
      <c r="I32" s="33"/>
      <c r="J32" s="2"/>
      <c r="K32" s="2"/>
      <c r="L32" s="2"/>
    </row>
    <row r="33" spans="1:12" x14ac:dyDescent="0.3">
      <c r="A33" s="2"/>
      <c r="B33" s="18" t="s">
        <v>0</v>
      </c>
      <c r="C33" s="18">
        <f>B7*174/100*E12</f>
        <v>3654</v>
      </c>
      <c r="D33" s="2"/>
      <c r="E33" s="2"/>
      <c r="F33" s="2"/>
      <c r="G33" s="37" t="s">
        <v>30</v>
      </c>
      <c r="H33" s="7">
        <v>1200</v>
      </c>
      <c r="I33" s="29"/>
      <c r="J33" s="2"/>
      <c r="K33" s="2"/>
      <c r="L33" s="2"/>
    </row>
    <row r="34" spans="1:12" x14ac:dyDescent="0.3">
      <c r="A34" s="2"/>
      <c r="B34" s="18" t="s">
        <v>16</v>
      </c>
      <c r="C34" s="18">
        <f>B7*174/100*E13</f>
        <v>4176</v>
      </c>
      <c r="D34" s="2"/>
      <c r="E34" s="2"/>
      <c r="F34" s="2"/>
      <c r="G34" s="37" t="s">
        <v>31</v>
      </c>
      <c r="H34" s="6">
        <v>700</v>
      </c>
      <c r="I34" s="29"/>
      <c r="J34" s="2"/>
      <c r="K34" s="2"/>
      <c r="L34" s="2"/>
    </row>
    <row r="35" spans="1:12" x14ac:dyDescent="0.3">
      <c r="A35" s="2"/>
      <c r="B35" s="18" t="s">
        <v>1</v>
      </c>
      <c r="C35" s="18">
        <f>B7*174/100*E14</f>
        <v>3654</v>
      </c>
      <c r="D35" s="2"/>
      <c r="E35" s="2"/>
      <c r="F35" s="2"/>
      <c r="G35" s="37" t="s">
        <v>33</v>
      </c>
      <c r="H35" s="7">
        <v>500</v>
      </c>
      <c r="I35" s="29"/>
      <c r="J35" s="2"/>
      <c r="K35" s="2"/>
      <c r="L35" s="2"/>
    </row>
    <row r="36" spans="1:12" x14ac:dyDescent="0.3">
      <c r="A36" s="2"/>
      <c r="B36" s="18" t="s">
        <v>2</v>
      </c>
      <c r="C36" s="18">
        <f>B7*174/100*E15</f>
        <v>4176</v>
      </c>
      <c r="D36" s="2"/>
      <c r="E36" s="2"/>
      <c r="F36" s="2"/>
      <c r="G36" s="37" t="s">
        <v>34</v>
      </c>
      <c r="H36" s="6">
        <v>400</v>
      </c>
      <c r="I36" s="29"/>
      <c r="J36" s="2"/>
      <c r="K36" s="2"/>
      <c r="L36" s="2"/>
    </row>
    <row r="37" spans="1:12" x14ac:dyDescent="0.3">
      <c r="A37" s="2"/>
      <c r="B37" s="18" t="s">
        <v>3</v>
      </c>
      <c r="C37" s="18">
        <f>B7*174/100*E16</f>
        <v>3654</v>
      </c>
      <c r="D37" s="2"/>
      <c r="E37" s="2"/>
      <c r="F37" s="2"/>
      <c r="G37" s="37" t="s">
        <v>32</v>
      </c>
      <c r="H37" s="7">
        <v>700</v>
      </c>
      <c r="I37" s="29"/>
      <c r="J37" s="2"/>
      <c r="K37" s="2"/>
      <c r="L37" s="2"/>
    </row>
    <row r="38" spans="1:12" x14ac:dyDescent="0.3">
      <c r="A38" s="2"/>
      <c r="B38" s="18" t="s">
        <v>4</v>
      </c>
      <c r="C38" s="18">
        <f>B7*174/100*E17</f>
        <v>4176</v>
      </c>
      <c r="D38" s="2"/>
      <c r="E38" s="2"/>
      <c r="F38" s="2"/>
      <c r="G38" s="37" t="s">
        <v>35</v>
      </c>
      <c r="H38" s="6">
        <v>800</v>
      </c>
      <c r="I38" s="29"/>
      <c r="J38" s="2"/>
      <c r="K38" s="2"/>
      <c r="L38" s="2"/>
    </row>
    <row r="39" spans="1:12" x14ac:dyDescent="0.3">
      <c r="A39" s="2"/>
      <c r="B39" s="18" t="s">
        <v>5</v>
      </c>
      <c r="C39" s="18">
        <f>B7*174/100*E18</f>
        <v>3654</v>
      </c>
      <c r="D39" s="2"/>
      <c r="E39" s="2"/>
      <c r="F39" s="2"/>
      <c r="G39" s="37"/>
      <c r="H39" s="7"/>
      <c r="I39" s="29"/>
      <c r="J39" s="2"/>
      <c r="K39" s="2"/>
      <c r="L39" s="2"/>
    </row>
    <row r="40" spans="1:12" x14ac:dyDescent="0.3">
      <c r="A40" s="2"/>
      <c r="B40" s="18" t="s">
        <v>6</v>
      </c>
      <c r="C40" s="18">
        <f>B7*174/100*E19</f>
        <v>3654</v>
      </c>
      <c r="D40" s="2"/>
      <c r="E40" s="2"/>
      <c r="F40" s="2"/>
      <c r="G40" s="37"/>
      <c r="H40" s="6"/>
      <c r="I40" s="29"/>
      <c r="J40" s="2"/>
      <c r="K40" s="2"/>
      <c r="L40" s="2"/>
    </row>
    <row r="41" spans="1:12" x14ac:dyDescent="0.3">
      <c r="A41" s="2"/>
      <c r="B41" s="18" t="s">
        <v>7</v>
      </c>
      <c r="C41" s="18">
        <f>B7*174/100*E20</f>
        <v>0</v>
      </c>
      <c r="D41" s="2"/>
      <c r="E41" s="2"/>
      <c r="F41" s="2"/>
      <c r="G41" s="4"/>
      <c r="H41" s="7"/>
      <c r="I41" s="29"/>
      <c r="J41" s="2"/>
      <c r="K41" s="2"/>
      <c r="L41" s="2"/>
    </row>
    <row r="42" spans="1:12" x14ac:dyDescent="0.3">
      <c r="A42" s="2"/>
      <c r="B42" s="18" t="s">
        <v>8</v>
      </c>
      <c r="C42" s="18">
        <f>B7*174/100*E21</f>
        <v>0</v>
      </c>
      <c r="D42" s="2"/>
      <c r="E42" s="2"/>
      <c r="F42" s="2"/>
      <c r="G42" s="4"/>
      <c r="H42" s="7"/>
      <c r="I42" s="29"/>
      <c r="J42" s="2"/>
      <c r="K42" s="2"/>
      <c r="L42" s="2"/>
    </row>
    <row r="43" spans="1:12" x14ac:dyDescent="0.3">
      <c r="A43" s="2"/>
      <c r="B43" s="18" t="s">
        <v>17</v>
      </c>
      <c r="C43" s="18">
        <f>B7*174/100*E22</f>
        <v>0</v>
      </c>
      <c r="D43" s="2"/>
      <c r="E43" s="2"/>
      <c r="F43" s="2"/>
      <c r="G43" s="4"/>
      <c r="H43" s="6"/>
      <c r="I43" s="29"/>
      <c r="J43" s="2"/>
      <c r="K43" s="2"/>
      <c r="L43" s="2"/>
    </row>
    <row r="44" spans="1:12" ht="15" thickBot="1" x14ac:dyDescent="0.35">
      <c r="A44" s="2"/>
      <c r="B44" s="20" t="s">
        <v>9</v>
      </c>
      <c r="C44" s="20">
        <f>B7*174/100*E23</f>
        <v>0</v>
      </c>
      <c r="D44" s="2"/>
      <c r="E44" s="2"/>
      <c r="F44" s="2"/>
      <c r="G44" s="38"/>
      <c r="H44" s="32"/>
      <c r="I44" s="29"/>
      <c r="J44" s="2"/>
      <c r="K44" s="2"/>
      <c r="L44" s="2"/>
    </row>
    <row r="45" spans="1:12" ht="15" thickBot="1" x14ac:dyDescent="0.35">
      <c r="A45" s="2"/>
      <c r="B45" s="21" t="s">
        <v>18</v>
      </c>
      <c r="C45" s="34">
        <f>SUM(C33:C44)</f>
        <v>30798</v>
      </c>
      <c r="D45" s="2"/>
      <c r="E45" s="2"/>
      <c r="F45" s="2"/>
      <c r="G45" s="21" t="s">
        <v>18</v>
      </c>
      <c r="H45" s="36">
        <f>SUM(H33:H44)</f>
        <v>4300</v>
      </c>
      <c r="I45" s="29"/>
      <c r="J45" s="2"/>
      <c r="K45" s="2"/>
      <c r="L45" s="2"/>
    </row>
    <row r="46" spans="1:12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3">
      <c r="A49" s="39" t="s">
        <v>38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</sheetData>
  <mergeCells count="1">
    <mergeCell ref="D3:K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Dashboard</vt:lpstr>
      <vt:lpstr>Daten</vt:lpstr>
    </vt:vector>
  </TitlesOfParts>
  <Company>Riechel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Dashboard AU</dc:title>
  <dc:creator>Tim R</dc:creator>
  <cp:lastModifiedBy>Tim Riechel</cp:lastModifiedBy>
  <cp:lastPrinted>2021-08-17T18:45:05Z</cp:lastPrinted>
  <dcterms:created xsi:type="dcterms:W3CDTF">2015-06-05T18:19:34Z</dcterms:created>
  <dcterms:modified xsi:type="dcterms:W3CDTF">2021-08-18T11:48:37Z</dcterms:modified>
  <dc:language>Deutsch</dc:language>
  <cp:version>1.0</cp:version>
</cp:coreProperties>
</file>